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TotalW" sheetId="16" r:id="rId3"/>
    <sheet name="GasW" sheetId="30" r:id="rId4"/>
    <sheet name="LiquidW" sheetId="33" r:id="rId5"/>
    <sheet name="SolidW" sheetId="34" r:id="rId6"/>
    <sheet name="TotalWE" sheetId="35" r:id="rId7"/>
    <sheet name="TotalNA" sheetId="36" r:id="rId8"/>
  </sheets>
  <definedNames>
    <definedName name="_edn1" localSheetId="1">Metadata!$B$9</definedName>
    <definedName name="_ednref1" localSheetId="1">Metadata!#REF!</definedName>
  </definedNames>
  <calcPr calcId="162913" iterate="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36" l="1"/>
  <c r="B152" i="36"/>
  <c r="B151" i="36"/>
  <c r="B150" i="36"/>
  <c r="B149" i="36"/>
  <c r="B148" i="36"/>
  <c r="B147" i="36"/>
  <c r="B146" i="36"/>
  <c r="B145" i="36"/>
  <c r="B144" i="36"/>
  <c r="B143" i="36"/>
  <c r="B142" i="36"/>
  <c r="B141" i="36"/>
  <c r="B140" i="36"/>
  <c r="B139" i="36"/>
  <c r="B138" i="36"/>
  <c r="B137" i="36"/>
  <c r="B136" i="36"/>
  <c r="B135" i="36"/>
  <c r="B134" i="36"/>
  <c r="B133" i="36"/>
  <c r="B132" i="36"/>
  <c r="B131" i="36"/>
  <c r="B130" i="36"/>
  <c r="B129" i="36"/>
  <c r="B128" i="36"/>
  <c r="B127" i="36"/>
  <c r="B126" i="36"/>
  <c r="B125" i="36"/>
  <c r="B124" i="36"/>
  <c r="B123" i="36"/>
  <c r="B122" i="36"/>
  <c r="B121" i="36"/>
  <c r="B120" i="36"/>
  <c r="B119" i="36"/>
  <c r="B118" i="36"/>
  <c r="B117" i="36"/>
  <c r="B116" i="36"/>
  <c r="B115" i="36"/>
  <c r="B114" i="36"/>
  <c r="B113" i="36"/>
  <c r="B112" i="36"/>
  <c r="B111" i="36"/>
  <c r="B110" i="36"/>
  <c r="B109" i="36"/>
  <c r="B108" i="36"/>
  <c r="B107" i="36"/>
  <c r="B106" i="36"/>
  <c r="B105" i="36"/>
  <c r="B104" i="36"/>
  <c r="B103" i="36"/>
  <c r="B102" i="36"/>
  <c r="B101" i="36"/>
  <c r="B100" i="36"/>
  <c r="B99" i="36"/>
  <c r="B98" i="36"/>
  <c r="B97" i="36"/>
  <c r="B96" i="36"/>
  <c r="B95" i="36"/>
  <c r="B94" i="36"/>
  <c r="B93" i="36"/>
  <c r="B92" i="36"/>
  <c r="B91" i="36"/>
  <c r="B90" i="36"/>
  <c r="B89" i="36"/>
  <c r="B88" i="36"/>
  <c r="B87" i="36"/>
  <c r="B86" i="36"/>
  <c r="B85" i="36"/>
  <c r="B84" i="36"/>
  <c r="B83" i="36"/>
  <c r="B82" i="36"/>
  <c r="B81" i="36"/>
  <c r="B80" i="36"/>
  <c r="B79" i="36"/>
  <c r="B78" i="36"/>
  <c r="B77" i="36"/>
  <c r="B76" i="36"/>
  <c r="B75" i="36"/>
  <c r="B74" i="36"/>
  <c r="B73" i="36"/>
  <c r="B72" i="36"/>
  <c r="B71" i="36"/>
  <c r="B70" i="36"/>
  <c r="B69" i="36"/>
  <c r="B68" i="36"/>
  <c r="B67" i="36"/>
  <c r="B66" i="36"/>
  <c r="B65" i="36"/>
  <c r="B64" i="36"/>
  <c r="B63" i="36"/>
  <c r="B62" i="36"/>
  <c r="B61" i="36"/>
  <c r="B60" i="36"/>
  <c r="B59" i="36"/>
  <c r="B58" i="36"/>
  <c r="B57" i="36"/>
  <c r="B56" i="36"/>
  <c r="B55" i="36"/>
  <c r="B54" i="36"/>
  <c r="B53" i="36"/>
  <c r="B52" i="36"/>
  <c r="B51" i="36"/>
  <c r="B50" i="36"/>
  <c r="B49" i="36"/>
  <c r="B48" i="36"/>
  <c r="B47" i="36"/>
  <c r="B46" i="36"/>
  <c r="B45" i="36"/>
  <c r="B44" i="36"/>
  <c r="B43" i="36"/>
  <c r="B42" i="36"/>
  <c r="B41" i="36"/>
  <c r="B40" i="36"/>
  <c r="B39" i="36"/>
  <c r="B38" i="36"/>
  <c r="B37" i="36"/>
  <c r="B36" i="36"/>
  <c r="B35" i="36"/>
  <c r="B34" i="36"/>
  <c r="B33" i="36"/>
  <c r="B32" i="36"/>
  <c r="B31" i="36"/>
  <c r="B30" i="36"/>
  <c r="B29" i="36"/>
  <c r="B28" i="36"/>
  <c r="B27" i="36"/>
  <c r="B26" i="36"/>
  <c r="B25" i="36"/>
  <c r="B24" i="36"/>
  <c r="B23" i="36"/>
  <c r="B22" i="36"/>
  <c r="B21" i="36"/>
  <c r="B20" i="36"/>
  <c r="B19" i="36"/>
  <c r="B17" i="36"/>
  <c r="B16" i="36"/>
  <c r="B15" i="36"/>
  <c r="B14" i="36"/>
  <c r="B13" i="36"/>
  <c r="B12" i="36"/>
  <c r="B11" i="36"/>
  <c r="B10" i="36"/>
  <c r="B156" i="35"/>
  <c r="B155" i="35"/>
  <c r="B154" i="35"/>
  <c r="B153" i="35"/>
  <c r="B152" i="35"/>
  <c r="B151" i="35"/>
  <c r="B150" i="35"/>
  <c r="B149" i="35"/>
  <c r="B148" i="35"/>
  <c r="B147" i="35"/>
  <c r="B146" i="35"/>
  <c r="B145" i="35"/>
  <c r="B144" i="35"/>
  <c r="B143" i="35"/>
  <c r="B142" i="35"/>
  <c r="B141" i="35"/>
  <c r="B140" i="35"/>
  <c r="B139" i="35"/>
  <c r="B138" i="35"/>
  <c r="B137" i="35"/>
  <c r="B136" i="35"/>
  <c r="B135" i="35"/>
  <c r="B134" i="35"/>
  <c r="B133" i="35"/>
  <c r="B132" i="35"/>
  <c r="B131" i="35"/>
  <c r="B130" i="35"/>
  <c r="B129" i="35"/>
  <c r="B128" i="35"/>
  <c r="B127" i="35"/>
  <c r="B126" i="35"/>
  <c r="B125" i="35"/>
  <c r="B124" i="35"/>
  <c r="B123" i="35"/>
  <c r="B122" i="35"/>
  <c r="B121" i="35"/>
  <c r="B120" i="35"/>
  <c r="B119" i="35"/>
  <c r="B118" i="35"/>
  <c r="B117" i="35"/>
  <c r="B116" i="35"/>
  <c r="B115" i="35"/>
  <c r="B114" i="35"/>
  <c r="B113" i="35"/>
  <c r="B112" i="35"/>
  <c r="B111" i="35"/>
  <c r="B110" i="35"/>
  <c r="B109" i="35"/>
  <c r="B108" i="35"/>
  <c r="B107" i="35"/>
  <c r="B106" i="35"/>
  <c r="B105" i="35"/>
  <c r="B104" i="35"/>
  <c r="B103" i="35"/>
  <c r="B102" i="35"/>
  <c r="B101" i="35"/>
  <c r="B100" i="35"/>
  <c r="B99" i="35"/>
  <c r="B98" i="35"/>
  <c r="B97" i="35"/>
  <c r="B96" i="35"/>
  <c r="B95" i="35"/>
  <c r="B94" i="35"/>
  <c r="B93" i="35"/>
  <c r="B92" i="35"/>
  <c r="B91" i="35"/>
  <c r="B90" i="35"/>
  <c r="B89" i="35"/>
  <c r="B88" i="35"/>
  <c r="B87" i="35"/>
  <c r="B86" i="35"/>
  <c r="B85" i="35"/>
  <c r="B84" i="35"/>
  <c r="B83" i="35"/>
  <c r="B82" i="35"/>
  <c r="B81" i="35"/>
  <c r="B80" i="35"/>
  <c r="B79" i="35"/>
  <c r="B78" i="35"/>
  <c r="B77" i="35"/>
  <c r="B76" i="35"/>
  <c r="B75" i="35"/>
  <c r="B74" i="35"/>
  <c r="B73" i="35"/>
  <c r="B72" i="35"/>
  <c r="B71" i="35"/>
  <c r="B70" i="35"/>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32" i="35"/>
  <c r="B31" i="35"/>
  <c r="B30" i="35"/>
  <c r="B29" i="35"/>
  <c r="B28" i="35"/>
  <c r="B27" i="35"/>
  <c r="B26" i="35"/>
  <c r="B25" i="35"/>
  <c r="B24" i="35"/>
  <c r="B23" i="35"/>
  <c r="B21" i="35"/>
  <c r="B20" i="35"/>
  <c r="B19" i="35"/>
  <c r="B18" i="35"/>
  <c r="B17" i="35"/>
  <c r="B16" i="35"/>
  <c r="B15" i="35"/>
  <c r="B14" i="35"/>
  <c r="B13" i="35"/>
  <c r="B12" i="35"/>
  <c r="B11" i="35"/>
  <c r="B10" i="35"/>
  <c r="B9" i="35"/>
  <c r="C11" i="34"/>
  <c r="C10" i="34"/>
  <c r="B156" i="34"/>
  <c r="B155" i="34"/>
  <c r="B154" i="34"/>
  <c r="B153" i="34"/>
  <c r="B152" i="34"/>
  <c r="B151" i="34"/>
  <c r="B150" i="34"/>
  <c r="B149" i="34"/>
  <c r="B148" i="34"/>
  <c r="B147" i="34"/>
  <c r="B146" i="34"/>
  <c r="B145" i="34"/>
  <c r="B144" i="34"/>
  <c r="B143" i="34"/>
  <c r="B142" i="34"/>
  <c r="B141" i="34"/>
  <c r="B140" i="34"/>
  <c r="B139" i="34"/>
  <c r="B138" i="34"/>
  <c r="B137" i="34"/>
  <c r="B136" i="34"/>
  <c r="B135" i="34"/>
  <c r="B134" i="34"/>
  <c r="B133" i="34"/>
  <c r="B132" i="34"/>
  <c r="B131" i="34"/>
  <c r="B130" i="34"/>
  <c r="B129" i="34"/>
  <c r="B128" i="34"/>
  <c r="B127" i="34"/>
  <c r="B126" i="34"/>
  <c r="B125" i="34"/>
  <c r="B124" i="34"/>
  <c r="B123" i="34"/>
  <c r="B122" i="34"/>
  <c r="B121" i="34"/>
  <c r="B120" i="34"/>
  <c r="B119" i="34"/>
  <c r="B118" i="34"/>
  <c r="B117" i="34"/>
  <c r="B116" i="34"/>
  <c r="B115" i="34"/>
  <c r="B114" i="34"/>
  <c r="B113" i="34"/>
  <c r="B112" i="34"/>
  <c r="B111" i="34"/>
  <c r="B110" i="34"/>
  <c r="B109" i="34"/>
  <c r="B108" i="34"/>
  <c r="B107" i="34"/>
  <c r="B106" i="34"/>
  <c r="B105" i="34"/>
  <c r="B104" i="34"/>
  <c r="B103" i="34"/>
  <c r="B102" i="34"/>
  <c r="B101" i="34"/>
  <c r="B100" i="34"/>
  <c r="B99" i="34"/>
  <c r="B98" i="34"/>
  <c r="B97" i="34"/>
  <c r="B96" i="34"/>
  <c r="B95" i="34"/>
  <c r="B94" i="34"/>
  <c r="B93" i="34"/>
  <c r="B92" i="34"/>
  <c r="B91" i="34"/>
  <c r="B90" i="34"/>
  <c r="B89" i="34"/>
  <c r="B88" i="34"/>
  <c r="B87" i="34"/>
  <c r="B86" i="34"/>
  <c r="B85" i="34"/>
  <c r="B84"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1" i="34"/>
  <c r="B20" i="34"/>
  <c r="B19" i="34"/>
  <c r="B18" i="34"/>
  <c r="B17" i="34"/>
  <c r="B16" i="34"/>
  <c r="B15" i="34"/>
  <c r="B14" i="34"/>
  <c r="B13" i="34"/>
  <c r="B12" i="34"/>
  <c r="B11" i="34"/>
  <c r="B10" i="34"/>
  <c r="B9" i="34"/>
  <c r="B27" i="33"/>
  <c r="B26" i="33"/>
  <c r="B25" i="33"/>
  <c r="B24" i="33"/>
  <c r="B23" i="33"/>
  <c r="B156" i="33"/>
  <c r="B155" i="33"/>
  <c r="B154" i="33"/>
  <c r="B153" i="33"/>
  <c r="B152" i="33"/>
  <c r="B151" i="33"/>
  <c r="B150" i="33"/>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1" i="33"/>
  <c r="B20" i="33"/>
  <c r="B19" i="33"/>
  <c r="B18" i="33"/>
  <c r="B17" i="33"/>
  <c r="B16" i="33"/>
  <c r="B15" i="33"/>
  <c r="B14" i="33"/>
  <c r="B13" i="33"/>
  <c r="B12" i="33"/>
  <c r="B11" i="33"/>
  <c r="B10" i="33"/>
  <c r="B9" i="33"/>
  <c r="B23" i="30"/>
  <c r="B156" i="30"/>
  <c r="B155" i="30"/>
  <c r="B154" i="30"/>
  <c r="B153" i="30"/>
  <c r="B152" i="30"/>
  <c r="B151" i="30"/>
  <c r="B150" i="30"/>
  <c r="B149" i="30"/>
  <c r="B148" i="30"/>
  <c r="B147" i="30"/>
  <c r="B146" i="30"/>
  <c r="B145" i="30"/>
  <c r="B144" i="30"/>
  <c r="B143" i="30"/>
  <c r="B142" i="30"/>
  <c r="B141" i="30"/>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1" i="30"/>
  <c r="B20" i="30"/>
  <c r="B19" i="30"/>
  <c r="B18" i="30"/>
  <c r="B17" i="30"/>
  <c r="B16" i="30"/>
  <c r="B15" i="30"/>
  <c r="B14" i="30"/>
  <c r="B13" i="30"/>
  <c r="B12" i="30"/>
  <c r="B11" i="30"/>
  <c r="B10" i="30"/>
  <c r="B9" i="30"/>
  <c r="B13" i="16"/>
  <c r="B12" i="16"/>
  <c r="B11" i="16"/>
  <c r="B10" i="16"/>
  <c r="B9" i="16"/>
  <c r="B160" i="16"/>
  <c r="B159" i="16"/>
  <c r="B158" i="16"/>
  <c r="B157" i="16"/>
  <c r="B156" i="16"/>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1" i="16"/>
  <c r="B20" i="16"/>
  <c r="B19" i="16"/>
  <c r="B18" i="16"/>
  <c r="B17" i="16"/>
  <c r="B16" i="16"/>
  <c r="B15" i="16"/>
  <c r="B14" i="16"/>
  <c r="C11" i="16"/>
  <c r="C10" i="16"/>
</calcChain>
</file>

<file path=xl/comments1.xml><?xml version="1.0" encoding="utf-8"?>
<comments xmlns="http://schemas.openxmlformats.org/spreadsheetml/2006/main">
  <authors>
    <author>edelweiss Shi</author>
  </authors>
  <commentList>
    <comment ref="B9" authorId="0" shapeId="0">
      <text>
        <r>
          <rPr>
            <sz val="10"/>
            <color indexed="81"/>
            <rFont val="Arial"/>
            <family val="3"/>
            <charset val="134"/>
            <scheme val="major"/>
          </rPr>
          <t>(decade after - decade before)/2/10. The average increase per year</t>
        </r>
      </text>
    </comment>
    <comment ref="B22" authorId="0" shapeId="0">
      <text>
        <r>
          <rPr>
            <sz val="10"/>
            <color indexed="81"/>
            <rFont val="Arial"/>
            <family val="2"/>
            <scheme val="major"/>
          </rPr>
          <t>(1881-1879)/2</t>
        </r>
      </text>
    </comment>
    <comment ref="B23" authorId="0" shapeId="0">
      <text>
        <r>
          <rPr>
            <sz val="10"/>
            <color indexed="81"/>
            <rFont val="Arial"/>
            <family val="2"/>
            <scheme val="major"/>
          </rPr>
          <t>Since this year, the change = (year after - year before)/2 per year</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3"/>
            <charset val="134"/>
            <scheme val="major"/>
          </rPr>
          <t>(decade after - decade before)/2/10. The average increase per year</t>
        </r>
      </text>
    </comment>
    <comment ref="B22" authorId="0" shapeId="0">
      <text>
        <r>
          <rPr>
            <sz val="10"/>
            <color indexed="81"/>
            <rFont val="Arial"/>
            <family val="2"/>
            <scheme val="major"/>
          </rPr>
          <t>(1881-1879)/2</t>
        </r>
      </text>
    </comment>
    <comment ref="B23" authorId="0" shapeId="0">
      <text>
        <r>
          <rPr>
            <sz val="10"/>
            <color indexed="81"/>
            <rFont val="Arial"/>
            <family val="2"/>
            <scheme val="major"/>
          </rPr>
          <t>Since this year, the change = (year after - year before)/2 per year</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3"/>
            <charset val="134"/>
            <scheme val="major"/>
          </rPr>
          <t>(decade after - decade before)/2/10. The average increase per year</t>
        </r>
      </text>
    </comment>
    <comment ref="B22" authorId="0" shapeId="0">
      <text>
        <r>
          <rPr>
            <sz val="10"/>
            <color indexed="81"/>
            <rFont val="Arial"/>
            <family val="2"/>
            <scheme val="major"/>
          </rPr>
          <t>(1881-1879)/2</t>
        </r>
      </text>
    </comment>
    <comment ref="B23" authorId="0" shapeId="0">
      <text>
        <r>
          <rPr>
            <sz val="10"/>
            <color indexed="81"/>
            <rFont val="Arial"/>
            <family val="2"/>
            <scheme val="major"/>
          </rPr>
          <t>Since this year, the change = (year after - year before)/2 per year</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3"/>
            <charset val="134"/>
            <scheme val="major"/>
          </rPr>
          <t>(decade after - decade before)/2/10. The average increase per year</t>
        </r>
      </text>
    </comment>
    <comment ref="B22" authorId="0" shapeId="0">
      <text>
        <r>
          <rPr>
            <sz val="10"/>
            <color indexed="81"/>
            <rFont val="Arial"/>
            <family val="2"/>
            <scheme val="major"/>
          </rPr>
          <t>(1881-1879)/2</t>
        </r>
      </text>
    </comment>
    <comment ref="B23" authorId="0" shapeId="0">
      <text>
        <r>
          <rPr>
            <sz val="10"/>
            <color indexed="81"/>
            <rFont val="Arial"/>
            <family val="2"/>
            <scheme val="major"/>
          </rPr>
          <t>Since this year, the change = (year after - year before)/2 per year</t>
        </r>
      </text>
    </comment>
  </commentList>
</comments>
</file>

<file path=xl/comments5.xml><?xml version="1.0" encoding="utf-8"?>
<comments xmlns="http://schemas.openxmlformats.org/spreadsheetml/2006/main">
  <authors>
    <author>edelweiss Shi</author>
  </authors>
  <commentList>
    <comment ref="B9" authorId="0" shapeId="0">
      <text>
        <r>
          <rPr>
            <sz val="10"/>
            <color indexed="81"/>
            <rFont val="Arial"/>
            <family val="3"/>
            <charset val="134"/>
            <scheme val="major"/>
          </rPr>
          <t>(decade after - decade before)/2/10. The average increase per year</t>
        </r>
      </text>
    </comment>
    <comment ref="B22" authorId="0" shapeId="0">
      <text>
        <r>
          <rPr>
            <sz val="10"/>
            <color indexed="81"/>
            <rFont val="Arial"/>
            <family val="2"/>
            <scheme val="major"/>
          </rPr>
          <t>(1881-1879)/2</t>
        </r>
      </text>
    </comment>
    <comment ref="B23" authorId="0" shapeId="0">
      <text>
        <r>
          <rPr>
            <sz val="10"/>
            <color indexed="81"/>
            <rFont val="Arial"/>
            <family val="2"/>
            <scheme val="major"/>
          </rPr>
          <t>Since this year, the change = (year after - year before)/2 per year</t>
        </r>
      </text>
    </comment>
  </commentList>
</comments>
</file>

<file path=xl/comments6.xml><?xml version="1.0" encoding="utf-8"?>
<comments xmlns="http://schemas.openxmlformats.org/spreadsheetml/2006/main">
  <authors>
    <author>edelweiss Shi</author>
  </authors>
  <commentList>
    <comment ref="B18" authorId="0" shapeId="0">
      <text>
        <r>
          <rPr>
            <sz val="10"/>
            <color indexed="81"/>
            <rFont val="Arial"/>
            <family val="2"/>
            <scheme val="major"/>
          </rPr>
          <t>(1881-1879)/2</t>
        </r>
      </text>
    </comment>
    <comment ref="B19" authorId="0" shapeId="0">
      <text>
        <r>
          <rPr>
            <sz val="10"/>
            <color indexed="81"/>
            <rFont val="Arial"/>
            <family val="2"/>
            <scheme val="major"/>
          </rPr>
          <t>Since this year, the change = (year after - year before)/2 per year</t>
        </r>
      </text>
    </comment>
  </commentList>
</comments>
</file>

<file path=xl/sharedStrings.xml><?xml version="1.0" encoding="utf-8"?>
<sst xmlns="http://schemas.openxmlformats.org/spreadsheetml/2006/main" count="148" uniqueCount="33">
  <si>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</si>
  <si>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</si>
  <si>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</si>
  <si>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</si>
  <si>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</si>
  <si>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</si>
  <si>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</si>
  <si>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</si>
  <si>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Source: Boden, T. A., Marland, G., and Andres, R. J.: Global, Regional, and National Fossil-Fuel CO2 Emissions, Oak Ridge National Laboratory, U.S. Department of Energy, Oak Ridge, Tenn., U.S.A., doi 10.3334/CDIAC/00001_V2017, 2017; available at: http://cdiac.ess-dive.lbl.gov/trends/emis/overview_2014.html</t>
    <phoneticPr fontId="3" type="noConversion"/>
  </si>
  <si>
    <t>Frequency: Decade before 1880, yearly after 1880, End of period</t>
    <phoneticPr fontId="3" type="noConversion"/>
  </si>
  <si>
    <t>Emission (billions of tonnes)</t>
    <phoneticPr fontId="3" type="noConversion"/>
  </si>
  <si>
    <t>Absolute change (billions of tonnes)</t>
    <phoneticPr fontId="3" type="noConversion"/>
  </si>
  <si>
    <r>
      <t>Total CO</t>
    </r>
    <r>
      <rPr>
        <sz val="8"/>
        <color theme="1"/>
        <rFont val="Arial"/>
        <family val="2"/>
      </rPr>
      <t>2</t>
    </r>
    <r>
      <rPr>
        <sz val="10"/>
        <color theme="1"/>
        <rFont val="Arial"/>
        <family val="2"/>
      </rPr>
      <t xml:space="preserve"> emissions from fossil fuel consumption and cement production, worldwide, 1750-1910,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</si>
  <si>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worldwide, 1750-1910, (billions of tonnes)</t>
    </r>
    <phoneticPr fontId="3" type="noConversion"/>
  </si>
  <si>
    <t>TotalW</t>
    <phoneticPr fontId="3" type="noConversion"/>
  </si>
  <si>
    <t>GasW</t>
    <phoneticPr fontId="3" type="noConversion"/>
  </si>
  <si>
    <t>LiquidW</t>
    <phoneticPr fontId="3" type="noConversion"/>
  </si>
  <si>
    <t>SolidW</t>
    <phoneticPr fontId="3" type="noConversion"/>
  </si>
  <si>
    <r>
      <t>CO</t>
    </r>
    <r>
      <rPr>
        <b/>
        <sz val="9"/>
        <color theme="1"/>
        <rFont val="Arial"/>
        <family val="2"/>
      </rPr>
      <t>2</t>
    </r>
    <r>
      <rPr>
        <b/>
        <sz val="11"/>
        <color theme="1"/>
        <rFont val="Arial"/>
        <family val="2"/>
      </rPr>
      <t xml:space="preserve"> emissions from gas fuel consumption, worldwide, 1750-1910, (billions of tonnes)</t>
    </r>
    <phoneticPr fontId="3" type="noConversion"/>
  </si>
  <si>
    <r>
      <t>CO</t>
    </r>
    <r>
      <rPr>
        <sz val="8"/>
        <color theme="1"/>
        <rFont val="Arial"/>
        <family val="2"/>
      </rPr>
      <t>2</t>
    </r>
    <r>
      <rPr>
        <sz val="10"/>
        <color theme="1"/>
        <rFont val="Arial"/>
        <family val="2"/>
      </rPr>
      <t xml:space="preserve"> emissions from gas fuel consumption, worldwide, 1750-1910, (billions of tonnes)</t>
    </r>
    <phoneticPr fontId="3" type="noConversion"/>
  </si>
  <si>
    <r>
      <t>CO</t>
    </r>
    <r>
      <rPr>
        <b/>
        <sz val="9"/>
        <color theme="1"/>
        <rFont val="Arial"/>
        <family val="2"/>
      </rPr>
      <t>2</t>
    </r>
    <r>
      <rPr>
        <b/>
        <sz val="11"/>
        <color theme="1"/>
        <rFont val="Arial"/>
        <family val="2"/>
      </rPr>
      <t xml:space="preserve"> emissions from liquid fuel consumption, worldwide, 1750-1910, (billions of tonnes)</t>
    </r>
    <phoneticPr fontId="3" type="noConversion"/>
  </si>
  <si>
    <r>
      <t>CO</t>
    </r>
    <r>
      <rPr>
        <b/>
        <sz val="9"/>
        <color theme="1"/>
        <rFont val="Arial"/>
        <family val="2"/>
      </rPr>
      <t>2</t>
    </r>
    <r>
      <rPr>
        <b/>
        <sz val="11"/>
        <color theme="1"/>
        <rFont val="Arial"/>
        <family val="2"/>
      </rPr>
      <t xml:space="preserve"> emissions from solid fuel consumption, worldwide, 1750-1910, (billions of tonnes)</t>
    </r>
    <phoneticPr fontId="3" type="noConversion"/>
  </si>
  <si>
    <r>
      <t>CO</t>
    </r>
    <r>
      <rPr>
        <sz val="8"/>
        <color theme="1"/>
        <rFont val="Arial"/>
        <family val="2"/>
      </rPr>
      <t>2</t>
    </r>
    <r>
      <rPr>
        <sz val="10"/>
        <color theme="1"/>
        <rFont val="Arial"/>
        <family val="2"/>
      </rPr>
      <t xml:space="preserve"> emissions from liquid fuel consumption, worldwide, 1750-1910, (billions of tonnes)</t>
    </r>
    <phoneticPr fontId="3" type="noConversion"/>
  </si>
  <si>
    <r>
      <t>CO</t>
    </r>
    <r>
      <rPr>
        <sz val="8"/>
        <color theme="1"/>
        <rFont val="Arial"/>
        <family val="2"/>
      </rPr>
      <t>2</t>
    </r>
    <r>
      <rPr>
        <sz val="10"/>
        <color theme="1"/>
        <rFont val="Arial"/>
        <family val="2"/>
      </rPr>
      <t xml:space="preserve"> emissions from solid fuel consumption, worldwide, 1750-1910,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</si>
  <si>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West Europe, 1750-1910, (billions of tonnes)</t>
    </r>
    <phoneticPr fontId="3" type="noConversion"/>
  </si>
  <si>
    <t>TotalWE</t>
    <phoneticPr fontId="3" type="noConversion"/>
  </si>
  <si>
    <r>
      <t>Total CO</t>
    </r>
    <r>
      <rPr>
        <sz val="8"/>
        <color theme="1"/>
        <rFont val="Arial"/>
        <family val="2"/>
      </rPr>
      <t>2</t>
    </r>
    <r>
      <rPr>
        <sz val="10"/>
        <color theme="1"/>
        <rFont val="Arial"/>
        <family val="2"/>
      </rPr>
      <t xml:space="preserve"> emissions from fossil fuel consumption and cement production, West Europe, 1750-1910,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</si>
  <si>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North America, 1790-1910, (billions of tonnes)</t>
    </r>
    <phoneticPr fontId="3" type="noConversion"/>
  </si>
  <si>
    <t>TotalNA</t>
    <phoneticPr fontId="3" type="noConversion"/>
  </si>
  <si>
    <r>
      <t>Total CO</t>
    </r>
    <r>
      <rPr>
        <sz val="8"/>
        <color theme="1"/>
        <rFont val="Arial"/>
        <family val="2"/>
      </rPr>
      <t>2</t>
    </r>
    <r>
      <rPr>
        <sz val="10"/>
        <color theme="1"/>
        <rFont val="Arial"/>
        <family val="2"/>
      </rPr>
      <t xml:space="preserve"> emissions from fossil fuel consumption and cement production, North America, 1790-1910, (billions of tonnes)</t>
    </r>
    <phoneticPr fontId="3" type="noConversion"/>
  </si>
  <si>
    <r>
      <t>CO</t>
    </r>
    <r>
      <rPr>
        <b/>
        <sz val="10"/>
        <color theme="1"/>
        <rFont val="Arial"/>
        <family val="2"/>
      </rPr>
      <t>2</t>
    </r>
    <r>
      <rPr>
        <b/>
        <sz val="12"/>
        <color theme="1"/>
        <rFont val="Arial"/>
        <family val="2"/>
      </rPr>
      <t xml:space="preserve"> emissions before WWI</t>
    </r>
    <phoneticPr fontId="3" type="noConversion"/>
  </si>
  <si>
    <t>These reference tables contain statistics of the carbon dioxide emissions from the fuel and industries before the World War I. The emissions are broken down into different types of fuels, and then are broken down by region. The graph beside each table shows the total amount of emission in that year, and the absolute change over time. The x-axis is the absolute change while the y-axis is the total amount. Each circle represents a certain year.</t>
    <phoneticPr fontId="3" type="noConversion"/>
  </si>
  <si>
    <t>It is obvious that Western Europe dominated the emissions throughout the 19th century, but that North America caught up in the 20th century. For both regions and different types of emissions, the economic downturn has a negative impact on the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</si>
</sst>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_ "/>
  </numFmts>
  <fonts count="14">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8"/>
      <color theme="1"/>
      <name val="Arial"/>
      <family val="2"/>
    </font>
    <font>
      <b/>
      <sz val="9"/>
      <color theme="1"/>
      <name val="Arial"/>
      <family val="2"/>
    </font>
    <font>
      <sz val="10"/>
      <color indexed="81"/>
      <name val="Arial"/>
      <family val="2"/>
      <scheme val="major"/>
    </font>
    <font>
      <sz val="10"/>
      <color indexed="81"/>
      <name val="Arial"/>
      <family val="3"/>
      <charset val="134"/>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7">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4" fillId="0" borderId="0" xfId="0" applyFont="1" applyBorder="1" applyAlignment="1">
      <alignment horizontal="left" vertical="center"/>
    </xf>
    <xf numFmtId="164" fontId="9" fillId="0" borderId="0" xfId="0" applyNumberFormat="1" applyFont="1" applyAlignment="1">
      <alignment horizontal="left"/>
    </xf>
    <xf numFmtId="164" fontId="9" fillId="0" borderId="0" xfId="0" applyNumberFormat="1" applyFont="1" applyBorder="1" applyAlignment="1">
      <alignment horizontal="left"/>
    </xf>
    <xf numFmtId="164" fontId="9" fillId="0" borderId="1" xfId="0" applyNumberFormat="1" applyFont="1" applyBorder="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vertical="center"/>
    </xf>
    <xf numFmtId="165" fontId="9" fillId="2" borderId="0" xfId="0" applyNumberFormat="1" applyFont="1" applyFill="1" applyAlignment="1">
      <alignment horizontal="left" vertical="center"/>
    </xf>
    <xf numFmtId="165" fontId="9" fillId="0" borderId="1" xfId="0" applyNumberFormat="1" applyFont="1" applyBorder="1" applyAlignment="1">
      <alignment horizontal="left" vertical="center"/>
    </xf>
    <xf numFmtId="0" fontId="5" fillId="0" borderId="1" xfId="17" applyBorder="1" applyAlignment="1" applyProtection="1">
      <alignmen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Fuel/Industry CO</a:t>
            </a:r>
            <a:r>
              <a:rPr lang="en-US" altLang="zh-CN" sz="1100" b="1" i="0" baseline="0">
                <a:effectLst/>
              </a:rPr>
              <a:t>2 </a:t>
            </a:r>
            <a:r>
              <a:rPr lang="en-US" altLang="zh-CN" sz="1400" b="1" i="0" baseline="0">
                <a:effectLst/>
              </a:rPr>
              <a:t>emissions, 1750-1910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TotalW!$D$9</c:f>
                  <c:strCache>
                    <c:ptCount val="1"/>
                    <c:pt idx="0">
                      <c:v>1750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{5FFC77BC-CE75-4035-9A83-D77EC39B3523}</c15:txfldGUID>
                      <c15:f>TotalW!$D$9</c15:f>
                      <c15:dlblFieldTableCache>
                        <c:ptCount val="1"/>
                        <c:pt idx="0">
                          <c:v>1750</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TotalW!$D$10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{C96814BA-6AF1-48FD-8706-16379CEECBFC}</c15:txfldGUID>
                      <c15:f>TotalW!$D$10</c15:f>
                      <c15:dlblFieldTableCache>
                        <c:ptCount val="1"/>
                        <c:pt idx="0">
                          <c:v> </c:v>
                        </c:pt>
                      </c15:dlblFieldTableCache>
                    </c15:dlblFTEntry>
                  </c15:dlblFieldTable>
                  <c15:showDataLabelsRange val="0"/>
                </c:ext>
                <c:ext xmlns:c16="http://schemas.microsoft.com/office/drawing/2014/chart" uri="{C3380CC4-5D6E-409C-BE32-E72D297353CC}">
                  <c16:uniqueId val="{00000000-D1FC-41DE-8A86-1BCA1DADD952}"/>
                </c:ext>
              </c:extLst>
            </c:dLbl>
            <c:dLbl>
              <c:idx val="2"/>
              <c:layout/>
              <c:tx>
                <c:strRef>
                  <c:f>TotalW!$D$11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{9159A340-9263-446B-B2E1-10EA2D4CDF96}</c15:txfldGUID>
                      <c15:f>TotalW!$D$11</c15:f>
                      <c15:dlblFieldTableCache>
                        <c:ptCount val="1"/>
                        <c:pt idx="0">
                          <c:v> </c:v>
                        </c:pt>
                      </c15:dlblFieldTableCache>
                    </c15:dlblFTEntry>
                  </c15:dlblFieldTable>
                  <c15:showDataLabelsRange val="0"/>
                </c:ext>
                <c:ext xmlns:c16="http://schemas.microsoft.com/office/drawing/2014/chart" uri="{C3380CC4-5D6E-409C-BE32-E72D297353CC}">
                  <c16:uniqueId val="{00000001-D1FC-41DE-8A86-1BCA1DADD952}"/>
                </c:ext>
              </c:extLst>
            </c:dLbl>
            <c:dLbl>
              <c:idx val="3"/>
              <c:layout/>
              <c:tx>
                <c:strRef>
                  <c:f>TotalW!$D$12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{EB2B9B7C-E99F-42DF-B8DB-7C33FFDD5946}</c15:txfldGUID>
                      <c15:f>TotalW!$D$12</c15:f>
                      <c15:dlblFieldTableCache>
                        <c:ptCount val="1"/>
                        <c:pt idx="0">
                          <c:v> </c:v>
                        </c:pt>
                      </c15:dlblFieldTableCache>
                    </c15:dlblFTEntry>
                  </c15:dlblFieldTable>
                  <c15:showDataLabelsRange val="0"/>
                </c:ext>
                <c:ext xmlns:c16="http://schemas.microsoft.com/office/drawing/2014/chart" uri="{C3380CC4-5D6E-409C-BE32-E72D297353CC}">
                  <c16:uniqueId val="{00000002-D1FC-41DE-8A86-1BCA1DADD952}"/>
                </c:ext>
              </c:extLst>
            </c:dLbl>
            <c:dLbl>
              <c:idx val="4"/>
              <c:layout/>
              <c:tx>
                <c:strRef>
                  <c:f>TotalW!$D$13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{1BF90143-3AFE-448C-B93F-6CBBA6E1E5A1}</c15:txfldGUID>
                      <c15:f>TotalW!$D$13</c15:f>
                      <c15:dlblFieldTableCache>
                        <c:ptCount val="1"/>
                        <c:pt idx="0">
                          <c:v> </c:v>
                        </c:pt>
                      </c15:dlblFieldTableCache>
                    </c15:dlblFTEntry>
                  </c15:dlblFieldTable>
                  <c15:showDataLabelsRange val="0"/>
                </c:ext>
                <c:ext xmlns:c16="http://schemas.microsoft.com/office/drawing/2014/chart" uri="{C3380CC4-5D6E-409C-BE32-E72D297353CC}">
                  <c16:uniqueId val="{00000003-D1FC-41DE-8A86-1BCA1DADD952}"/>
                </c:ext>
              </c:extLst>
            </c:dLbl>
            <c:dLbl>
              <c:idx val="5"/>
              <c:layout/>
              <c:tx>
                <c:strRef>
                  <c:f>TotalW!$D$14</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{18E13AF0-0395-403B-9788-916EB5DBE1E2}</c15:txfldGUID>
                      <c15:f>TotalW!$D$14</c15:f>
                      <c15:dlblFieldTableCache>
                        <c:ptCount val="1"/>
                        <c:pt idx="0">
                          <c:v> </c:v>
                        </c:pt>
                      </c15:dlblFieldTableCache>
                    </c15:dlblFTEntry>
                  </c15:dlblFieldTable>
                  <c15:showDataLabelsRange val="0"/>
                </c:ext>
                <c:ext xmlns:c16="http://schemas.microsoft.com/office/drawing/2014/chart" uri="{C3380CC4-5D6E-409C-BE32-E72D297353CC}">
                  <c16:uniqueId val="{00000004-D1FC-41DE-8A86-1BCA1DADD952}"/>
                </c:ext>
              </c:extLst>
            </c:dLbl>
            <c:dLbl>
              <c:idx val="6"/>
              <c:layout/>
              <c:tx>
                <c:strRef>
                  <c:f>TotalW!$D$15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{52FE9D2D-273C-41D7-85C2-A65C94636515}</c15:txfldGUID>
                      <c15:f>TotalW!$D$15</c15:f>
                      <c15:dlblFieldTableCache>
                        <c:ptCount val="1"/>
                        <c:pt idx="0">
                          <c:v> </c:v>
                        </c:pt>
                      </c15:dlblFieldTableCache>
                    </c15:dlblFTEntry>
                  </c15:dlblFieldTable>
                  <c15:showDataLabelsRange val="0"/>
                </c:ext>
                <c:ext xmlns:c16="http://schemas.microsoft.com/office/drawing/2014/chart" uri="{C3380CC4-5D6E-409C-BE32-E72D297353CC}">
                  <c16:uniqueId val="{00000005-D1FC-41DE-8A86-1BCA1DADD952}"/>
                </c:ext>
              </c:extLst>
            </c:dLbl>
            <c:dLbl>
              <c:idx val="7"/>
              <c:layout/>
              <c:tx>
                <c:strRef>
                  <c:f>TotalW!$D$16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{58E5CD2E-7DFD-48AC-8952-CB9B25C5C54E}</c15:txfldGUID>
                      <c15:f>TotalW!$D$16</c15:f>
                      <c15:dlblFieldTableCache>
                        <c:ptCount val="1"/>
                        <c:pt idx="0">
                          <c:v> </c:v>
                        </c:pt>
                      </c15:dlblFieldTableCache>
                    </c15:dlblFTEntry>
                  </c15:dlblFieldTable>
                  <c15:showDataLabelsRange val="0"/>
                </c:ext>
                <c:ext xmlns:c16="http://schemas.microsoft.com/office/drawing/2014/chart" uri="{C3380CC4-5D6E-409C-BE32-E72D297353CC}">
                  <c16:uniqueId val="{00000006-D1FC-41DE-8A86-1BCA1DADD952}"/>
                </c:ext>
              </c:extLst>
            </c:dLbl>
            <c:dLbl>
              <c:idx val="8"/>
              <c:layout/>
              <c:tx>
                <c:strRef>
                  <c:f>TotalW!$D$17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{4A9B8872-FE83-436F-AFF0-A6C92820EB12}</c15:txfldGUID>
                      <c15:f>TotalW!$D$17</c15:f>
                      <c15:dlblFieldTableCache>
                        <c:ptCount val="1"/>
                        <c:pt idx="0">
                          <c:v> </c:v>
                        </c:pt>
                      </c15:dlblFieldTableCache>
                    </c15:dlblFTEntry>
                  </c15:dlblFieldTable>
                  <c15:showDataLabelsRange val="0"/>
                </c:ext>
                <c:ext xmlns:c16="http://schemas.microsoft.com/office/drawing/2014/chart" uri="{C3380CC4-5D6E-409C-BE32-E72D297353CC}">
                  <c16:uniqueId val="{00000007-D1FC-41DE-8A86-1BCA1DADD952}"/>
                </c:ext>
              </c:extLst>
            </c:dLbl>
            <c:dLbl>
              <c:idx val="9"/>
              <c:layout/>
              <c:tx>
                <c:strRef>
                  <c:f>TotalW!$D$18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{C4ACBDDC-85D3-4BD0-958D-BCACB07988D7}</c15:txfldGUID>
                      <c15:f>TotalW!$D$18</c15:f>
                      <c15:dlblFieldTableCache>
                        <c:ptCount val="1"/>
                        <c:pt idx="0">
                          <c:v> </c:v>
                        </c:pt>
                      </c15:dlblFieldTableCache>
                    </c15:dlblFTEntry>
                  </c15:dlblFieldTable>
                  <c15:showDataLabelsRange val="0"/>
                </c:ext>
                <c:ext xmlns:c16="http://schemas.microsoft.com/office/drawing/2014/chart" uri="{C3380CC4-5D6E-409C-BE32-E72D297353CC}">
                  <c16:uniqueId val="{00000009-50E8-4942-83A7-B696E6DBE93B}"/>
                </c:ext>
              </c:extLst>
            </c:dLbl>
            <c:dLbl>
              <c:idx val="10"/>
              <c:layout/>
              <c:tx>
                <c:strRef>
                  <c:f>TotalW!$D$19</c:f>
                  <c:strCache>
                    <c:ptCount val="1"/>
                    <c:pt idx="0">
                      <c:v>1850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{F5E67EEF-8602-4FFC-A665-34A12DD0D289}</c15:txfldGUID>
                      <c15:f>TotalW!$D$19</c15:f>
                      <c15:dlblFieldTableCache>
                        <c:ptCount val="1"/>
                        <c:pt idx="0">
                          <c:v>1850</c:v>
                        </c:pt>
                      </c15:dlblFieldTableCache>
                    </c15:dlblFTEntry>
                  </c15:dlblFieldTable>
                  <c15:showDataLabelsRange val="0"/>
                </c:ext>
                <c:ext xmlns:c16="http://schemas.microsoft.com/office/drawing/2014/chart" uri="{C3380CC4-5D6E-409C-BE32-E72D297353CC}">
                  <c16:uniqueId val="{00000008-D1FC-41DE-8A86-1BCA1DADD952}"/>
                </c:ext>
              </c:extLst>
            </c:dLbl>
            <c:dLbl>
              <c:idx val="11"/>
              <c:layout/>
              <c:tx>
                <c:strRef>
                  <c:f>TotalW!$D$20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{CF5FC5CB-6E4C-4EFD-A342-DAA28507626C}</c15:txfldGUID>
                      <c15:f>TotalW!$D$20</c15:f>
                      <c15:dlblFieldTableCache>
                        <c:ptCount val="1"/>
                        <c:pt idx="0">
                          <c:v> </c:v>
                        </c:pt>
                      </c15:dlblFieldTableCache>
                    </c15:dlblFTEntry>
                  </c15:dlblFieldTable>
                  <c15:showDataLabelsRange val="0"/>
                </c:ext>
                <c:ext xmlns:c16="http://schemas.microsoft.com/office/drawing/2014/chart" uri="{C3380CC4-5D6E-409C-BE32-E72D297353CC}">
                  <c16:uniqueId val="{00000009-D1FC-41DE-8A86-1BCA1DADD952}"/>
                </c:ext>
              </c:extLst>
            </c:dLbl>
            <c:dLbl>
              <c:idx val="12"/>
              <c:layout/>
              <c:tx>
                <c:strRef>
                  <c:f>TotalW!$D$21</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{ABE847C9-2375-4BAB-9F5F-CA5DCA908E55}</c15:txfldGUID>
                      <c15:f>TotalW!$D$21</c15:f>
                      <c15:dlblFieldTableCache>
                        <c:ptCount val="1"/>
                        <c:pt idx="0">
                          <c:v>1870</c:v>
                        </c:pt>
                      </c15:dlblFieldTableCache>
                    </c15:dlblFTEntry>
                  </c15:dlblFieldTable>
                  <c15:showDataLabelsRange val="0"/>
                </c:ext>
                <c:ext xmlns:c16="http://schemas.microsoft.com/office/drawing/2014/chart" uri="{C3380CC4-5D6E-409C-BE32-E72D297353CC}">
                  <c16:uniqueId val="{0000000A-D1FC-41DE-8A86-1BCA1DADD952}"/>
                </c:ext>
              </c:extLst>
            </c:dLbl>
            <c:dLbl>
              <c:idx val="13"/>
              <c:layout/>
              <c:tx>
                <c:strRef>
                  <c:f>TotalW!$D$22</c:f>
                  <c:strCache>
                    <c:ptCount val="1"/>
                    <c:pt idx="0">
                      <c:v>1880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{30953F55-B2D1-4296-BD8D-9FD14086D029}</c15:txfldGUID>
                      <c15:f>TotalW!$D$22</c15:f>
                      <c15:dlblFieldTableCache>
                        <c:ptCount val="1"/>
                        <c:pt idx="0">
                          <c:v>1880</c:v>
                        </c:pt>
                      </c15:dlblFieldTableCache>
                    </c15:dlblFTEntry>
                  </c15:dlblFieldTable>
                  <c15:showDataLabelsRange val="0"/>
                </c:ext>
                <c:ext xmlns:c16="http://schemas.microsoft.com/office/drawing/2014/chart" uri="{C3380CC4-5D6E-409C-BE32-E72D297353CC}">
                  <c16:uniqueId val="{0000000B-D1FC-41DE-8A86-1BCA1DADD952}"/>
                </c:ext>
              </c:extLst>
            </c:dLbl>
            <c:dLbl>
              <c:idx val="14"/>
              <c:layout/>
              <c:tx>
                <c:strRef>
                  <c:f>TotalW!$D$23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{76FBA5B9-42A9-489B-BEAC-0CEB6D0ABA02}</c15:txfldGUID>
                      <c15:f>TotalW!$D$23</c15:f>
                      <c15:dlblFieldTableCache>
                        <c:ptCount val="1"/>
                        <c:pt idx="0">
                          <c:v> </c:v>
                        </c:pt>
                      </c15:dlblFieldTableCache>
                    </c15:dlblFTEntry>
                  </c15:dlblFieldTable>
                  <c15:showDataLabelsRange val="0"/>
                </c:ext>
                <c:ext xmlns:c16="http://schemas.microsoft.com/office/drawing/2014/chart" uri="{C3380CC4-5D6E-409C-BE32-E72D297353CC}">
                  <c16:uniqueId val="{0000000C-D1FC-41DE-8A86-1BCA1DADD952}"/>
                </c:ext>
              </c:extLst>
            </c:dLbl>
            <c:dLbl>
              <c:idx val="17"/>
              <c:layout/>
              <c:tx>
                <c:strRef>
                  <c:f>TotalW!$D$26</c:f>
                  <c:strCache>
                    <c:ptCount val="1"/>
                    <c:pt idx="0">
                      <c:v>1884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{1D7D8140-3B59-4B75-9EAC-C6A2FF9F0011}</c15:txfldGUID>
                      <c15:f>TotalW!$D$26</c15:f>
                      <c15:dlblFieldTableCache>
                        <c:ptCount val="1"/>
                        <c:pt idx="0">
                          <c:v>1884</c:v>
                        </c:pt>
                      </c15:dlblFieldTableCache>
                    </c15:dlblFTEntry>
                  </c15:dlblFieldTable>
                  <c15:showDataLabelsRange val="0"/>
                </c:ext>
                <c:ext xmlns:c16="http://schemas.microsoft.com/office/drawing/2014/chart" uri="{C3380CC4-5D6E-409C-BE32-E72D297353CC}">
                  <c16:uniqueId val="{0000000F-D1FC-41DE-8A86-1BCA1DADD952}"/>
                </c:ext>
              </c:extLst>
            </c:dLbl>
            <c:dLbl>
              <c:idx val="20"/>
              <c:layout/>
              <c:tx>
                <c:strRef>
                  <c:f>TotalW!$D$29</c:f>
                  <c:strCache>
                    <c:ptCount val="1"/>
                    <c:pt idx="0">
                      <c:v>1887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{2B3E0CD3-1A3E-4759-B466-2061B864C520}</c15:txfldGUID>
                      <c15:f>TotalW!$D$29</c15:f>
                      <c15:dlblFieldTableCache>
                        <c:ptCount val="1"/>
                        <c:pt idx="0">
                          <c:v>1887</c:v>
                        </c:pt>
                      </c15:dlblFieldTableCache>
                    </c15:dlblFTEntry>
                  </c15:dlblFieldTable>
                  <c15:showDataLabelsRange val="0"/>
                </c:ext>
                <c:ext xmlns:c16="http://schemas.microsoft.com/office/drawing/2014/chart" uri="{C3380CC4-5D6E-409C-BE32-E72D297353CC}">
                  <c16:uniqueId val="{00000002-8EC3-465E-ACED-F0785D907A3E}"/>
                </c:ext>
              </c:extLst>
            </c:dLbl>
            <c:dLbl>
              <c:idx val="25"/>
              <c:layout/>
              <c:tx>
                <c:strRef>
                  <c:f>TotalW!$D$34</c:f>
                  <c:strCache>
                    <c:ptCount val="1"/>
                    <c:pt idx="0">
                      <c:v>1892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{0075097D-ECB6-43EE-AFB9-6C86DC2C972A}</c15:txfldGUID>
                      <c15:f>TotalW!$D$34</c15:f>
                      <c15:dlblFieldTableCache>
                        <c:ptCount val="1"/>
                        <c:pt idx="0">
                          <c:v>1892</c:v>
                        </c:pt>
                      </c15:dlblFieldTableCache>
                    </c15:dlblFTEntry>
                  </c15:dlblFieldTable>
                  <c15:showDataLabelsRange val="0"/>
                </c:ext>
                <c:ext xmlns:c16="http://schemas.microsoft.com/office/drawing/2014/chart" uri="{C3380CC4-5D6E-409C-BE32-E72D297353CC}">
                  <c16:uniqueId val="{00000007-8EC3-465E-ACED-F0785D907A3E}"/>
                </c:ext>
              </c:extLst>
            </c:dLbl>
            <c:dLbl>
              <c:idx val="32"/>
              <c:layout/>
              <c:tx>
                <c:strRef>
                  <c:f>TotalW!$D$41</c:f>
                  <c:strCache>
                    <c:ptCount val="1"/>
                    <c:pt idx="0">
                      <c:v>1899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{D564754D-EB82-4E2B-A350-6CB0062B91BE}</c15:txfldGUID>
                      <c15:f>TotalW!$D$41</c15:f>
                      <c15:dlblFieldTableCache>
                        <c:ptCount val="1"/>
                        <c:pt idx="0">
                          <c:v>1899</c:v>
                        </c:pt>
                      </c15:dlblFieldTableCache>
                    </c15:dlblFTEntry>
                  </c15:dlblFieldTable>
                  <c15:showDataLabelsRange val="0"/>
                </c:ext>
                <c:ext xmlns:c16="http://schemas.microsoft.com/office/drawing/2014/chart" uri="{C3380CC4-5D6E-409C-BE32-E72D297353CC}">
                  <c16:uniqueId val="{0000000E-8EC3-465E-ACED-F0785D907A3E}"/>
                </c:ext>
              </c:extLst>
            </c:dLbl>
            <c:dLbl>
              <c:idx val="33"/>
              <c:layout/>
              <c:tx>
                <c:strRef>
                  <c:f>TotalW!$D$42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{156C33C2-223D-46E4-9922-55CE6F9F4F46}</c15:txfldGUID>
                      <c15:f>TotalW!$D$42</c15:f>
                      <c15:dlblFieldTableCache>
                        <c:ptCount val="1"/>
                        <c:pt idx="0">
                          <c:v> </c:v>
                        </c:pt>
                      </c15:dlblFieldTableCache>
                    </c15:dlblFTEntry>
                  </c15:dlblFieldTable>
                  <c15:showDataLabelsRange val="0"/>
                </c:ext>
                <c:ext xmlns:c16="http://schemas.microsoft.com/office/drawing/2014/chart" uri="{C3380CC4-5D6E-409C-BE32-E72D297353CC}">
                  <c16:uniqueId val="{0000000F-8EC3-465E-ACED-F0785D907A3E}"/>
                </c:ext>
              </c:extLst>
            </c:dLbl>
            <c:dLbl>
              <c:idx val="34"/>
              <c:layout/>
              <c:tx>
                <c:strRef>
                  <c:f>TotalW!$D$43</c:f>
                  <c:strCache>
                    <c:ptCount val="1"/>
                    <c:pt idx="0">
                      <c:v>1901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{E725BA4D-B72C-482E-B795-72E390A63956}</c15:txfldGUID>
                      <c15:f>TotalW!$D$43</c15:f>
                      <c15:dlblFieldTableCache>
                        <c:ptCount val="1"/>
                        <c:pt idx="0">
                          <c:v>1901</c:v>
                        </c:pt>
                      </c15:dlblFieldTableCache>
                    </c15:dlblFTEntry>
                  </c15:dlblFieldTable>
                  <c15:showDataLabelsRange val="0"/>
                </c:ext>
                <c:ext xmlns:c16="http://schemas.microsoft.com/office/drawing/2014/chart" uri="{C3380CC4-5D6E-409C-BE32-E72D297353CC}">
                  <c16:uniqueId val="{00000010-8EC3-465E-ACED-F0785D907A3E}"/>
                </c:ext>
              </c:extLst>
            </c:dLbl>
            <c:dLbl>
              <c:idx val="37"/>
              <c:layout/>
              <c:tx>
                <c:strRef>
                  <c:f>TotalW!$D$46</c:f>
                  <c:strCache>
                    <c:ptCount val="1"/>
                    <c:pt idx="0">
                      <c:v>1904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{185F196C-0C1D-41BD-8351-B03377809F2F}</c15:txfldGUID>
                      <c15:f>TotalW!$D$46</c15:f>
                      <c15:dlblFieldTableCache>
                        <c:ptCount val="1"/>
                        <c:pt idx="0">
                          <c:v>1904</c:v>
                        </c:pt>
                      </c15:dlblFieldTableCache>
                    </c15:dlblFTEntry>
                  </c15:dlblFieldTable>
                  <c15:showDataLabelsRange val="0"/>
                </c:ext>
                <c:ext xmlns:c16="http://schemas.microsoft.com/office/drawing/2014/chart" uri="{C3380CC4-5D6E-409C-BE32-E72D297353CC}">
                  <c16:uniqueId val="{00000013-8EC3-465E-ACED-F0785D907A3E}"/>
                </c:ext>
              </c:extLst>
            </c:dLbl>
            <c:dLbl>
              <c:idx val="39"/>
              <c:layout/>
              <c:tx>
                <c:strRef>
                  <c:f>TotalW!$D$48</c:f>
                  <c:strCache>
                    <c:ptCount val="1"/>
                    <c:pt idx="0">
                      <c:v>1906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{B92D3CC8-14F8-4532-8CC9-1AB63187916E}</c15:txfldGUID>
                      <c15:f>TotalW!$D$48</c15:f>
                      <c15:dlblFieldTableCache>
                        <c:ptCount val="1"/>
                        <c:pt idx="0">
                          <c:v>1906</c:v>
                        </c:pt>
                      </c15:dlblFieldTableCache>
                    </c15:dlblFTEntry>
                  </c15:dlblFieldTable>
                  <c15:showDataLabelsRange val="0"/>
                </c:ext>
                <c:ext xmlns:c16="http://schemas.microsoft.com/office/drawing/2014/chart" uri="{C3380CC4-5D6E-409C-BE32-E72D297353CC}">
                  <c16:uniqueId val="{00000015-8EC3-465E-ACED-F0785D907A3E}"/>
                </c:ext>
              </c:extLst>
            </c:dLbl>
            <c:dLbl>
              <c:idx val="41"/>
              <c:layout/>
              <c:tx>
                <c:strRef>
                  <c:f>TotalW!$D$50</c:f>
                  <c:strCache>
                    <c:ptCount val="1"/>
                    <c:pt idx="0">
                      <c:v>1908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{5FA3371F-49EB-477A-9BC2-84150791DA75}</c15:txfldGUID>
                      <c15:f>TotalW!$D$50</c15:f>
                      <c15:dlblFieldTableCache>
                        <c:ptCount val="1"/>
                        <c:pt idx="0">
                          <c:v>1908</c:v>
                        </c:pt>
                      </c15:dlblFieldTableCache>
                    </c15:dlblFTEntry>
                  </c15:dlblFieldTable>
                  <c15:showDataLabelsRange val="0"/>
                </c:ext>
                <c:ext xmlns:c16="http://schemas.microsoft.com/office/drawing/2014/chart" uri="{C3380CC4-5D6E-409C-BE32-E72D297353CC}">
                  <c16:uniqueId val="{00000017-8EC3-465E-ACED-F0785D907A3E}"/>
                </c:ext>
              </c:extLst>
            </c:dLbl>
            <c:dLbl>
              <c:idx val="43"/>
              <c:layout/>
              <c:tx>
                <c:strRef>
                  <c:f>TotalW!$D$52</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{7D45C7D7-13EF-42E7-859F-68F46BB28038}</c15:txfldGUID>
                      <c15:f>TotalW!$D$52</c15:f>
                      <c15:dlblFieldTableCache>
                        <c:ptCount val="1"/>
                        <c:pt idx="0">
                          <c:v>1910</c:v>
                        </c:pt>
                      </c15:dlblFieldTableCache>
                    </c15:dlblFTEntry>
                  </c15:dlblFieldTable>
                  <c15:showDataLabelsRange val="0"/>
                </c:ext>
                <c:ext xmlns:c16="http://schemas.microsoft.com/office/drawing/2014/chart" uri="{C3380CC4-5D6E-409C-BE32-E72D297353CC}">
                  <c16:uniqueId val="{00000019-8EC3-465E-ACED-F0785D907A3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TotalW!$B$9:$B$52</c:f>
              <c:numCache>
                <c:formatCode>0.0000_ </c:formatCode>
                <c:ptCount val="44"/>
                <c:pt idx="0">
                  <c:v>1.2213333333333328E-4</c:v>
                </c:pt>
                <c:pt idx="1">
                  <c:v>1.2213333333333328E-4</c:v>
                </c:pt>
                <c:pt idx="2">
                  <c:v>1.2213333333333339E-4</c:v>
                </c:pt>
                <c:pt idx="3">
                  <c:v>2.4426666666666668E-4</c:v>
                </c:pt>
                <c:pt idx="4">
                  <c:v>7.3280000000000003E-4</c:v>
                </c:pt>
                <c:pt idx="5">
                  <c:v>9.1599999999999993E-4</c:v>
                </c:pt>
                <c:pt idx="6">
                  <c:v>1.0992E-3</c:v>
                </c:pt>
                <c:pt idx="7">
                  <c:v>2.5647999999999999E-3</c:v>
                </c:pt>
                <c:pt idx="8">
                  <c:v>3.4808000000000005E-3</c:v>
                </c:pt>
                <c:pt idx="9">
                  <c:v>5.496E-3</c:v>
                </c:pt>
                <c:pt idx="10">
                  <c:v>1.0625599999999999E-2</c:v>
                </c:pt>
                <c:pt idx="11">
                  <c:v>1.7037599999999996E-2</c:v>
                </c:pt>
                <c:pt idx="12">
                  <c:v>2.6563999999999997E-2</c:v>
                </c:pt>
                <c:pt idx="13">
                  <c:v>6.0456000000000003E-2</c:v>
                </c:pt>
                <c:pt idx="14">
                  <c:v>3.6640000000000006E-2</c:v>
                </c:pt>
                <c:pt idx="15">
                  <c:v>5.3128000000000064E-2</c:v>
                </c:pt>
                <c:pt idx="16">
                  <c:v>3.4808000000000006E-2</c:v>
                </c:pt>
                <c:pt idx="17">
                  <c:v>9.159999999999946E-3</c:v>
                </c:pt>
                <c:pt idx="18">
                  <c:v>1.0992000000000002E-2</c:v>
                </c:pt>
                <c:pt idx="19">
                  <c:v>3.2976000000000005E-2</c:v>
                </c:pt>
                <c:pt idx="20">
                  <c:v>8.4272000000000014E-2</c:v>
                </c:pt>
                <c:pt idx="21">
                  <c:v>5.8624000000000009E-2</c:v>
                </c:pt>
                <c:pt idx="22">
                  <c:v>5.3127999999999953E-2</c:v>
                </c:pt>
                <c:pt idx="23">
                  <c:v>8.2439999999999958E-2</c:v>
                </c:pt>
                <c:pt idx="24">
                  <c:v>3.2976000000000005E-2</c:v>
                </c:pt>
                <c:pt idx="25">
                  <c:v>-3.6640000000000006E-3</c:v>
                </c:pt>
                <c:pt idx="26">
                  <c:v>1.6488000000000058E-2</c:v>
                </c:pt>
                <c:pt idx="27">
                  <c:v>6.5952000000000122E-2</c:v>
                </c:pt>
                <c:pt idx="28">
                  <c:v>6.59519999999999E-2</c:v>
                </c:pt>
                <c:pt idx="29">
                  <c:v>6.2287999999999899E-2</c:v>
                </c:pt>
                <c:pt idx="30">
                  <c:v>8.4272000000000125E-2</c:v>
                </c:pt>
                <c:pt idx="31">
                  <c:v>0.12274400000000008</c:v>
                </c:pt>
                <c:pt idx="32">
                  <c:v>0.12640799999999996</c:v>
                </c:pt>
                <c:pt idx="33">
                  <c:v>8.2440000000000069E-2</c:v>
                </c:pt>
                <c:pt idx="34">
                  <c:v>5.8624000000000009E-2</c:v>
                </c:pt>
                <c:pt idx="35">
                  <c:v>0.11907999999999985</c:v>
                </c:pt>
                <c:pt idx="36">
                  <c:v>0.10625599999999991</c:v>
                </c:pt>
                <c:pt idx="37">
                  <c:v>8.4272000000000125E-2</c:v>
                </c:pt>
                <c:pt idx="38">
                  <c:v>0.15205599999999997</c:v>
                </c:pt>
                <c:pt idx="39">
                  <c:v>0.22167199999999987</c:v>
                </c:pt>
                <c:pt idx="40">
                  <c:v>7.8776000000000179E-2</c:v>
                </c:pt>
                <c:pt idx="41">
                  <c:v>1.8320000000000558E-3</c:v>
                </c:pt>
                <c:pt idx="42">
                  <c:v>0.12640799999999985</c:v>
                </c:pt>
                <c:pt idx="43">
                  <c:v>9.343199999999996E-2</c:v>
                </c:pt>
              </c:numCache>
            </c:numRef>
          </c:xVal>
          <c:yVal>
            <c:numRef>
              <c:f>TotalW!$C$9:$C$52</c:f>
              <c:numCache>
                <c:formatCode>0.000</c:formatCode>
                <c:ptCount val="44"/>
                <c:pt idx="0">
                  <c:v>1.0992E-2</c:v>
                </c:pt>
                <c:pt idx="1">
                  <c:v>1.2213333333333333E-2</c:v>
                </c:pt>
                <c:pt idx="2">
                  <c:v>1.3434666666666666E-2</c:v>
                </c:pt>
                <c:pt idx="3">
                  <c:v>1.4656000000000001E-2</c:v>
                </c:pt>
                <c:pt idx="4">
                  <c:v>1.8319999999999999E-2</c:v>
                </c:pt>
                <c:pt idx="5">
                  <c:v>2.9312000000000001E-2</c:v>
                </c:pt>
                <c:pt idx="6">
                  <c:v>3.6639999999999999E-2</c:v>
                </c:pt>
                <c:pt idx="7">
                  <c:v>5.1296000000000001E-2</c:v>
                </c:pt>
                <c:pt idx="8">
                  <c:v>8.7936E-2</c:v>
                </c:pt>
                <c:pt idx="9">
                  <c:v>0.12091200000000001</c:v>
                </c:pt>
                <c:pt idx="10">
                  <c:v>0.197856</c:v>
                </c:pt>
                <c:pt idx="11">
                  <c:v>0.333424</c:v>
                </c:pt>
                <c:pt idx="12">
                  <c:v>0.53860799999999998</c:v>
                </c:pt>
                <c:pt idx="13">
                  <c:v>0.86470400000000003</c:v>
                </c:pt>
                <c:pt idx="14">
                  <c:v>0.89035200000000003</c:v>
                </c:pt>
                <c:pt idx="15">
                  <c:v>0.93798400000000004</c:v>
                </c:pt>
                <c:pt idx="16">
                  <c:v>0.99660800000000016</c:v>
                </c:pt>
                <c:pt idx="17">
                  <c:v>1.0076000000000001</c:v>
                </c:pt>
                <c:pt idx="18">
                  <c:v>1.0149280000000001</c:v>
                </c:pt>
                <c:pt idx="19">
                  <c:v>1.0295840000000001</c:v>
                </c:pt>
                <c:pt idx="20">
                  <c:v>1.0808800000000001</c:v>
                </c:pt>
                <c:pt idx="21">
                  <c:v>1.1981280000000001</c:v>
                </c:pt>
                <c:pt idx="22">
                  <c:v>1.1981280000000001</c:v>
                </c:pt>
                <c:pt idx="23">
                  <c:v>1.304384</c:v>
                </c:pt>
                <c:pt idx="24">
                  <c:v>1.363008</c:v>
                </c:pt>
                <c:pt idx="25">
                  <c:v>1.370336</c:v>
                </c:pt>
                <c:pt idx="26">
                  <c:v>1.35568</c:v>
                </c:pt>
                <c:pt idx="27">
                  <c:v>1.4033120000000001</c:v>
                </c:pt>
                <c:pt idx="28">
                  <c:v>1.4875840000000002</c:v>
                </c:pt>
                <c:pt idx="29">
                  <c:v>1.5352159999999999</c:v>
                </c:pt>
                <c:pt idx="30">
                  <c:v>1.61216</c:v>
                </c:pt>
                <c:pt idx="31">
                  <c:v>1.7037600000000002</c:v>
                </c:pt>
                <c:pt idx="32">
                  <c:v>1.8576480000000002</c:v>
                </c:pt>
                <c:pt idx="33">
                  <c:v>1.9565760000000001</c:v>
                </c:pt>
                <c:pt idx="34">
                  <c:v>2.0225280000000003</c:v>
                </c:pt>
                <c:pt idx="35">
                  <c:v>2.0738240000000001</c:v>
                </c:pt>
                <c:pt idx="36">
                  <c:v>2.260688</c:v>
                </c:pt>
                <c:pt idx="37">
                  <c:v>2.2863359999999999</c:v>
                </c:pt>
                <c:pt idx="38">
                  <c:v>2.4292320000000003</c:v>
                </c:pt>
                <c:pt idx="39">
                  <c:v>2.5904479999999999</c:v>
                </c:pt>
                <c:pt idx="40">
                  <c:v>2.872576</c:v>
                </c:pt>
                <c:pt idx="41">
                  <c:v>2.7480000000000002</c:v>
                </c:pt>
                <c:pt idx="42">
                  <c:v>2.8762400000000001</c:v>
                </c:pt>
                <c:pt idx="43">
                  <c:v>3.0008159999999999</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45391804747348014"/>
              <c:y val="0.89134238833650825"/>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0.1"/>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gas fuel consumption CO</a:t>
            </a:r>
            <a:r>
              <a:rPr lang="en-US" altLang="zh-CN" sz="1100" b="1" i="0" baseline="0">
                <a:effectLst/>
              </a:rPr>
              <a:t>2 </a:t>
            </a:r>
            <a:r>
              <a:rPr lang="en-US" altLang="zh-CN" sz="1400" b="1" i="0" baseline="0">
                <a:effectLst/>
              </a:rPr>
              <a:t>emissions, 1750-1910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GasW!$D$9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{EF504CDC-A562-45D4-A782-1253DC884803}</c15:txfldGUID>
                      <c15:f>GasW!$D$9</c15:f>
                      <c15:dlblFieldTableCache>
                        <c:ptCount val="1"/>
                      </c15:dlblFieldTableCache>
                    </c15:dlblFTEntry>
                  </c15:dlblFieldTable>
                  <c15:showDataLabelsRange val="0"/>
                </c:ext>
                <c:ext xmlns:c16="http://schemas.microsoft.com/office/drawing/2014/chart" uri="{C3380CC4-5D6E-409C-BE32-E72D297353CC}">
                  <c16:uniqueId val="{00000000-29F4-48A3-B20C-185B40F3B12D}"/>
                </c:ext>
              </c:extLst>
            </c:dLbl>
            <c:dLbl>
              <c:idx val="1"/>
              <c:layout/>
              <c:tx>
                <c:strRef>
                  <c:f>GasW!$D$10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{4E4F01AF-BAB5-4BDB-9F56-36D580E5D378}</c15:txfldGUID>
                      <c15:f>GasW!$D$10</c15:f>
                      <c15:dlblFieldTableCache>
                        <c:ptCount val="1"/>
                      </c15:dlblFieldTableCache>
                    </c15:dlblFTEntry>
                  </c15:dlblFieldTable>
                  <c15:showDataLabelsRange val="0"/>
                </c:ext>
                <c:ext xmlns:c16="http://schemas.microsoft.com/office/drawing/2014/chart" uri="{C3380CC4-5D6E-409C-BE32-E72D297353CC}">
                  <c16:uniqueId val="{00000001-29F4-48A3-B20C-185B40F3B12D}"/>
                </c:ext>
              </c:extLst>
            </c:dLbl>
            <c:dLbl>
              <c:idx val="2"/>
              <c:layout/>
              <c:tx>
                <c:strRef>
                  <c:f>GasW!$D$11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{FEA30F64-4DF5-4A95-A9F4-6B15758DE5C0}</c15:txfldGUID>
                      <c15:f>GasW!$D$11</c15:f>
                      <c15:dlblFieldTableCache>
                        <c:ptCount val="1"/>
                      </c15:dlblFieldTableCache>
                    </c15:dlblFTEntry>
                  </c15:dlblFieldTable>
                  <c15:showDataLabelsRange val="0"/>
                </c:ext>
                <c:ext xmlns:c16="http://schemas.microsoft.com/office/drawing/2014/chart" uri="{C3380CC4-5D6E-409C-BE32-E72D297353CC}">
                  <c16:uniqueId val="{00000002-29F4-48A3-B20C-185B40F3B12D}"/>
                </c:ext>
              </c:extLst>
            </c:dLbl>
            <c:dLbl>
              <c:idx val="3"/>
              <c:layout/>
              <c:tx>
                <c:strRef>
                  <c:f>GasW!$D$12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{A94B1C3B-A7C9-415B-BD48-6EA6A1D95501}</c15:txfldGUID>
                      <c15:f>GasW!$D$12</c15:f>
                      <c15:dlblFieldTableCache>
                        <c:ptCount val="1"/>
                      </c15:dlblFieldTableCache>
                    </c15:dlblFTEntry>
                  </c15:dlblFieldTable>
                  <c15:showDataLabelsRange val="0"/>
                </c:ext>
                <c:ext xmlns:c16="http://schemas.microsoft.com/office/drawing/2014/chart" uri="{C3380CC4-5D6E-409C-BE32-E72D297353CC}">
                  <c16:uniqueId val="{00000003-29F4-48A3-B20C-185B40F3B12D}"/>
                </c:ext>
              </c:extLst>
            </c:dLbl>
            <c:dLbl>
              <c:idx val="4"/>
              <c:layout/>
              <c:tx>
                <c:strRef>
                  <c:f>GasW!$D$13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{ECF9B9E7-BBF6-498F-91B4-26E9FA469CE2}</c15:txfldGUID>
                      <c15:f>GasW!$D$13</c15:f>
                      <c15:dlblFieldTableCache>
                        <c:ptCount val="1"/>
                      </c15:dlblFieldTableCache>
                    </c15:dlblFTEntry>
                  </c15:dlblFieldTable>
                  <c15:showDataLabelsRange val="0"/>
                </c:ext>
                <c:ext xmlns:c16="http://schemas.microsoft.com/office/drawing/2014/chart" uri="{C3380CC4-5D6E-409C-BE32-E72D297353CC}">
                  <c16:uniqueId val="{00000004-29F4-48A3-B20C-185B40F3B12D}"/>
                </c:ext>
              </c:extLst>
            </c:dLbl>
            <c:dLbl>
              <c:idx val="5"/>
              <c:layout/>
              <c:tx>
                <c:strRef>
                  <c:f>GasW!$D$14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{95547CEC-8F26-4E5F-9079-E178524C720A}</c15:txfldGUID>
                      <c15:f>GasW!$D$14</c15:f>
                      <c15:dlblFieldTableCache>
                        <c:ptCount val="1"/>
                      </c15:dlblFieldTableCache>
                    </c15:dlblFTEntry>
                  </c15:dlblFieldTable>
                  <c15:showDataLabelsRange val="0"/>
                </c:ext>
                <c:ext xmlns:c16="http://schemas.microsoft.com/office/drawing/2014/chart" uri="{C3380CC4-5D6E-409C-BE32-E72D297353CC}">
                  <c16:uniqueId val="{00000005-29F4-48A3-B20C-185B40F3B12D}"/>
                </c:ext>
              </c:extLst>
            </c:dLbl>
            <c:dLbl>
              <c:idx val="6"/>
              <c:layout/>
              <c:tx>
                <c:strRef>
                  <c:f>GasW!$D$15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{5EDA3417-49C3-4A69-ACC4-B59943CBE777}</c15:txfldGUID>
                      <c15:f>GasW!$D$15</c15:f>
                      <c15:dlblFieldTableCache>
                        <c:ptCount val="1"/>
                      </c15:dlblFieldTableCache>
                    </c15:dlblFTEntry>
                  </c15:dlblFieldTable>
                  <c15:showDataLabelsRange val="0"/>
                </c:ext>
                <c:ext xmlns:c16="http://schemas.microsoft.com/office/drawing/2014/chart" uri="{C3380CC4-5D6E-409C-BE32-E72D297353CC}">
                  <c16:uniqueId val="{00000006-29F4-48A3-B20C-185B40F3B12D}"/>
                </c:ext>
              </c:extLst>
            </c:dLbl>
            <c:dLbl>
              <c:idx val="7"/>
              <c:layout/>
              <c:tx>
                <c:strRef>
                  <c:f>GasW!$D$16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{79378692-D3D6-46CC-AE5B-4B7FC6A41592}</c15:txfldGUID>
                      <c15:f>GasW!$D$16</c15:f>
                      <c15:dlblFieldTableCache>
                        <c:ptCount val="1"/>
                      </c15:dlblFieldTableCache>
                    </c15:dlblFTEntry>
                  </c15:dlblFieldTable>
                  <c15:showDataLabelsRange val="0"/>
                </c:ext>
                <c:ext xmlns:c16="http://schemas.microsoft.com/office/drawing/2014/chart" uri="{C3380CC4-5D6E-409C-BE32-E72D297353CC}">
                  <c16:uniqueId val="{00000007-29F4-48A3-B20C-185B40F3B12D}"/>
                </c:ext>
              </c:extLst>
            </c:dLbl>
            <c:dLbl>
              <c:idx val="8"/>
              <c:layout/>
              <c:tx>
                <c:strRef>
                  <c:f>GasW!$D$17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{0CCEA4D2-C290-4B42-B08D-8B91CA6B93A2}</c15:txfldGUID>
                      <c15:f>GasW!$D$17</c15:f>
                      <c15:dlblFieldTableCache>
                        <c:ptCount val="1"/>
                      </c15:dlblFieldTableCache>
                    </c15:dlblFTEntry>
                  </c15:dlblFieldTable>
                  <c15:showDataLabelsRange val="0"/>
                </c:ext>
                <c:ext xmlns:c16="http://schemas.microsoft.com/office/drawing/2014/chart" uri="{C3380CC4-5D6E-409C-BE32-E72D297353CC}">
                  <c16:uniqueId val="{00000008-29F4-48A3-B20C-185B40F3B12D}"/>
                </c:ext>
              </c:extLst>
            </c:dLbl>
            <c:dLbl>
              <c:idx val="9"/>
              <c:layout/>
              <c:tx>
                <c:strRef>
                  <c:f>GasW!$D$18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{2013794D-BA58-471A-9362-7D21528DC170}</c15:txfldGUID>
                      <c15:f>GasW!$D$18</c15:f>
                      <c15:dlblFieldTableCache>
                        <c:ptCount val="1"/>
                      </c15:dlblFieldTableCache>
                    </c15:dlblFTEntry>
                  </c15:dlblFieldTable>
                  <c15:showDataLabelsRange val="0"/>
                </c:ext>
                <c:ext xmlns:c16="http://schemas.microsoft.com/office/drawing/2014/chart" uri="{C3380CC4-5D6E-409C-BE32-E72D297353CC}">
                  <c16:uniqueId val="{00000009-29F4-48A3-B20C-185B40F3B12D}"/>
                </c:ext>
              </c:extLst>
            </c:dLbl>
            <c:dLbl>
              <c:idx val="10"/>
              <c:layout/>
              <c:tx>
                <c:strRef>
                  <c:f>GasW!$D$19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{D8D0B63E-4A13-4F75-A17F-698AABBF1401}</c15:txfldGUID>
                      <c15:f>GasW!$D$19</c15:f>
                      <c15:dlblFieldTableCache>
                        <c:ptCount val="1"/>
                      </c15:dlblFieldTableCache>
                    </c15:dlblFTEntry>
                  </c15:dlblFieldTable>
                  <c15:showDataLabelsRange val="0"/>
                </c:ext>
                <c:ext xmlns:c16="http://schemas.microsoft.com/office/drawing/2014/chart" uri="{C3380CC4-5D6E-409C-BE32-E72D297353CC}">
                  <c16:uniqueId val="{0000000A-29F4-48A3-B20C-185B40F3B12D}"/>
                </c:ext>
              </c:extLst>
            </c:dLbl>
            <c:dLbl>
              <c:idx val="11"/>
              <c:layout/>
              <c:tx>
                <c:strRef>
                  <c:f>GasW!$D$20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{4F589A2A-0CEC-4874-9C39-9F7227393120}</c15:txfldGUID>
                      <c15:f>GasW!$D$20</c15:f>
                      <c15:dlblFieldTableCache>
                        <c:ptCount val="1"/>
                      </c15:dlblFieldTableCache>
                    </c15:dlblFTEntry>
                  </c15:dlblFieldTable>
                  <c15:showDataLabelsRange val="0"/>
                </c:ext>
                <c:ext xmlns:c16="http://schemas.microsoft.com/office/drawing/2014/chart" uri="{C3380CC4-5D6E-409C-BE32-E72D297353CC}">
                  <c16:uniqueId val="{0000000B-29F4-48A3-B20C-185B40F3B12D}"/>
                </c:ext>
              </c:extLst>
            </c:dLbl>
            <c:dLbl>
              <c:idx val="12"/>
              <c:layout/>
              <c:tx>
                <c:strRef>
                  <c:f>GasW!$D$21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{FE3D64A5-69FC-47C2-BB86-49C3312CA5E4}</c15:txfldGUID>
                      <c15:f>GasW!$D$21</c15:f>
                      <c15:dlblFieldTableCache>
                        <c:ptCount val="1"/>
                      </c15:dlblFieldTableCache>
                    </c15:dlblFTEntry>
                  </c15:dlblFieldTable>
                  <c15:showDataLabelsRange val="0"/>
                </c:ext>
                <c:ext xmlns:c16="http://schemas.microsoft.com/office/drawing/2014/chart" uri="{C3380CC4-5D6E-409C-BE32-E72D297353CC}">
                  <c16:uniqueId val="{0000000C-29F4-48A3-B20C-185B40F3B12D}"/>
                </c:ext>
              </c:extLst>
            </c:dLbl>
            <c:dLbl>
              <c:idx val="13"/>
              <c:layout/>
              <c:tx>
                <c:strRef>
                  <c:f>GasW!$D$22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{BB1A2D23-498A-4D5B-A95E-1188A4D0E4B5}</c15:txfldGUID>
                      <c15:f>GasW!$D$22</c15:f>
                      <c15:dlblFieldTableCache>
                        <c:ptCount val="1"/>
                      </c15:dlblFieldTableCache>
                    </c15:dlblFTEntry>
                  </c15:dlblFieldTable>
                  <c15:showDataLabelsRange val="0"/>
                </c:ext>
                <c:ext xmlns:c16="http://schemas.microsoft.com/office/drawing/2014/chart" uri="{C3380CC4-5D6E-409C-BE32-E72D297353CC}">
                  <c16:uniqueId val="{0000000D-29F4-48A3-B20C-185B40F3B12D}"/>
                </c:ext>
              </c:extLst>
            </c:dLbl>
            <c:dLbl>
              <c:idx val="14"/>
              <c:layout/>
              <c:tx>
                <c:strRef>
                  <c:f>GasW!$D$23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{B3B676A2-C61F-4175-B186-6589D3FFCA4E}</c15:txfldGUID>
                      <c15:f>GasW!$D$23</c15:f>
                      <c15:dlblFieldTableCache>
                        <c:ptCount val="1"/>
                      </c15:dlblFieldTableCache>
                    </c15:dlblFTEntry>
                  </c15:dlblFieldTable>
                  <c15:showDataLabelsRange val="0"/>
                </c:ext>
                <c:ext xmlns:c16="http://schemas.microsoft.com/office/drawing/2014/chart" uri="{C3380CC4-5D6E-409C-BE32-E72D297353CC}">
                  <c16:uniqueId val="{0000000E-29F4-48A3-B20C-185B40F3B12D}"/>
                </c:ext>
              </c:extLst>
            </c:dLbl>
            <c:dLbl>
              <c:idx val="17"/>
              <c:layout/>
              <c:tx>
                <c:strRef>
                  <c:f>GasW!$D$26</c:f>
                  <c:strCache>
                    <c:ptCount val="1"/>
                    <c:pt idx="0">
                      <c:v>1884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{9F0137C4-0826-4F7C-8E2D-C372C123CE22}</c15:txfldGUID>
                      <c15:f>GasW!$D$26</c15:f>
                      <c15:dlblFieldTableCache>
                        <c:ptCount val="1"/>
                        <c:pt idx="0">
                          <c:v>1884</c:v>
                        </c:pt>
                      </c15:dlblFieldTableCache>
                    </c15:dlblFTEntry>
                  </c15:dlblFieldTable>
                  <c15:showDataLabelsRange val="0"/>
                </c:ext>
                <c:ext xmlns:c16="http://schemas.microsoft.com/office/drawing/2014/chart" uri="{C3380CC4-5D6E-409C-BE32-E72D297353CC}">
                  <c16:uniqueId val="{0000000F-29F4-48A3-B20C-185B40F3B12D}"/>
                </c:ext>
              </c:extLst>
            </c:dLbl>
            <c:dLbl>
              <c:idx val="18"/>
              <c:layout/>
              <c:tx>
                <c:strRef>
                  <c:f>GasW!$D$27</c:f>
                  <c:strCache>
                    <c:ptCount val="1"/>
                    <c:pt idx="0">
                      <c:v>1885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{ED5F3FD3-DED0-4912-8FAB-6B23E5A8D1A1}</c15:txfldGUID>
                      <c15:f>GasW!$D$27</c15:f>
                      <c15:dlblFieldTableCache>
                        <c:ptCount val="1"/>
                        <c:pt idx="0">
                          <c:v>1885</c:v>
                        </c:pt>
                      </c15:dlblFieldTableCache>
                    </c15:dlblFTEntry>
                  </c15:dlblFieldTable>
                  <c15:showDataLabelsRange val="0"/>
                </c:ext>
                <c:ext xmlns:c16="http://schemas.microsoft.com/office/drawing/2014/chart" uri="{C3380CC4-5D6E-409C-BE32-E72D297353CC}">
                  <c16:uniqueId val="{00000000-77FF-424F-B05A-77C71660E1DA}"/>
                </c:ext>
              </c:extLst>
            </c:dLbl>
            <c:dLbl>
              <c:idx val="19"/>
              <c:layout/>
              <c:tx>
                <c:strRef>
                  <c:f>GasW!$D$28</c:f>
                  <c:strCache>
                    <c:ptCount val="1"/>
                    <c:pt idx="0">
                      <c:v>1886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{694FD1B1-EF67-4A1B-84FA-5CA5ECFAD1A6}</c15:txfldGUID>
                      <c15:f>GasW!$D$28</c15:f>
                      <c15:dlblFieldTableCache>
                        <c:ptCount val="1"/>
                        <c:pt idx="0">
                          <c:v>1886</c:v>
                        </c:pt>
                      </c15:dlblFieldTableCache>
                    </c15:dlblFTEntry>
                  </c15:dlblFieldTable>
                  <c15:showDataLabelsRange val="0"/>
                </c:ext>
                <c:ext xmlns:c16="http://schemas.microsoft.com/office/drawing/2014/chart" uri="{C3380CC4-5D6E-409C-BE32-E72D297353CC}">
                  <c16:uniqueId val="{00000001-77FF-424F-B05A-77C71660E1DA}"/>
                </c:ext>
              </c:extLst>
            </c:dLbl>
            <c:dLbl>
              <c:idx val="20"/>
              <c:layout/>
              <c:tx>
                <c:strRef>
                  <c:f>GasW!$D$29</c:f>
                  <c:strCache>
                    <c:ptCount val="1"/>
                    <c:pt idx="0">
                      <c:v>1887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{833F738F-C1C2-4153-94DD-44799F3DBE95}</c15:txfldGUID>
                      <c15:f>GasW!$D$29</c15:f>
                      <c15:dlblFieldTableCache>
                        <c:ptCount val="1"/>
                        <c:pt idx="0">
                          <c:v>1887</c:v>
                        </c:pt>
                      </c15:dlblFieldTableCache>
                    </c15:dlblFTEntry>
                  </c15:dlblFieldTable>
                  <c15:showDataLabelsRange val="0"/>
                </c:ext>
                <c:ext xmlns:c16="http://schemas.microsoft.com/office/drawing/2014/chart" uri="{C3380CC4-5D6E-409C-BE32-E72D297353CC}">
                  <c16:uniqueId val="{00000010-29F4-48A3-B20C-185B40F3B12D}"/>
                </c:ext>
              </c:extLst>
            </c:dLbl>
            <c:dLbl>
              <c:idx val="21"/>
              <c:layout/>
              <c:tx>
                <c:strRef>
                  <c:f>GasW!$D$30</c:f>
                  <c:strCache>
                    <c:ptCount val="1"/>
                    <c:pt idx="0">
                      <c:v>1888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{0F7EB6FB-94A5-41BA-9A98-9003DD26C196}</c15:txfldGUID>
                      <c15:f>GasW!$D$30</c15:f>
                      <c15:dlblFieldTableCache>
                        <c:ptCount val="1"/>
                        <c:pt idx="0">
                          <c:v>1888</c:v>
                        </c:pt>
                      </c15:dlblFieldTableCache>
                    </c15:dlblFTEntry>
                  </c15:dlblFieldTable>
                  <c15:showDataLabelsRange val="0"/>
                </c:ext>
                <c:ext xmlns:c16="http://schemas.microsoft.com/office/drawing/2014/chart" uri="{C3380CC4-5D6E-409C-BE32-E72D297353CC}">
                  <c16:uniqueId val="{00000002-77FF-424F-B05A-77C71660E1DA}"/>
                </c:ext>
              </c:extLst>
            </c:dLbl>
            <c:dLbl>
              <c:idx val="22"/>
              <c:layout/>
              <c:tx>
                <c:strRef>
                  <c:f>GasW!$D$31</c:f>
                  <c:strCache>
                    <c:ptCount val="1"/>
                    <c:pt idx="0">
                      <c:v>1889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{A483FE27-22BA-4D33-B878-94207EC2A7FF}</c15:txfldGUID>
                      <c15:f>GasW!$D$31</c15:f>
                      <c15:dlblFieldTableCache>
                        <c:ptCount val="1"/>
                        <c:pt idx="0">
                          <c:v>1889</c:v>
                        </c:pt>
                      </c15:dlblFieldTableCache>
                    </c15:dlblFTEntry>
                  </c15:dlblFieldTable>
                  <c15:showDataLabelsRange val="0"/>
                </c:ext>
                <c:ext xmlns:c16="http://schemas.microsoft.com/office/drawing/2014/chart" uri="{C3380CC4-5D6E-409C-BE32-E72D297353CC}">
                  <c16:uniqueId val="{00000003-77FF-424F-B05A-77C71660E1DA}"/>
                </c:ext>
              </c:extLst>
            </c:dLbl>
            <c:dLbl>
              <c:idx val="23"/>
              <c:layout/>
              <c:tx>
                <c:strRef>
                  <c:f>GasW!$D$32</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{CD7D88D8-F697-44C0-AF83-79612C148772}</c15:txfldGUID>
                      <c15:f>GasW!$D$32</c15:f>
                      <c15:dlblFieldTableCache>
                        <c:ptCount val="1"/>
                        <c:pt idx="0">
                          <c:v>1890</c:v>
                        </c:pt>
                      </c15:dlblFieldTableCache>
                    </c15:dlblFTEntry>
                  </c15:dlblFieldTable>
                  <c15:showDataLabelsRange val="0"/>
                </c:ext>
                <c:ext xmlns:c16="http://schemas.microsoft.com/office/drawing/2014/chart" uri="{C3380CC4-5D6E-409C-BE32-E72D297353CC}">
                  <c16:uniqueId val="{00000004-77FF-424F-B05A-77C71660E1DA}"/>
                </c:ext>
              </c:extLst>
            </c:dLbl>
            <c:dLbl>
              <c:idx val="24"/>
              <c:layout/>
              <c:tx>
                <c:strRef>
                  <c:f>GasW!$D$33</c:f>
                  <c:strCache>
                    <c:ptCount val="1"/>
                    <c:pt idx="0">
                      <c:v>1891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{FD05E22C-5B0F-4242-A82B-55DE030AE35A}</c15:txfldGUID>
                      <c15:f>GasW!$D$33</c15:f>
                      <c15:dlblFieldTableCache>
                        <c:ptCount val="1"/>
                        <c:pt idx="0">
                          <c:v>1891</c:v>
                        </c:pt>
                      </c15:dlblFieldTableCache>
                    </c15:dlblFTEntry>
                  </c15:dlblFieldTable>
                  <c15:showDataLabelsRange val="0"/>
                </c:ext>
                <c:ext xmlns:c16="http://schemas.microsoft.com/office/drawing/2014/chart" uri="{C3380CC4-5D6E-409C-BE32-E72D297353CC}">
                  <c16:uniqueId val="{00000005-77FF-424F-B05A-77C71660E1DA}"/>
                </c:ext>
              </c:extLst>
            </c:dLbl>
            <c:dLbl>
              <c:idx val="25"/>
              <c:layout/>
              <c:tx>
                <c:strRef>
                  <c:f>GasW!$D$34</c:f>
                  <c:strCache>
                    <c:ptCount val="1"/>
                    <c:pt idx="0">
                      <c:v>1892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{A0338596-1CC3-4353-B480-C6C3574138C3}</c15:txfldGUID>
                      <c15:f>GasW!$D$34</c15:f>
                      <c15:dlblFieldTableCache>
                        <c:ptCount val="1"/>
                        <c:pt idx="0">
                          <c:v>1892</c:v>
                        </c:pt>
                      </c15:dlblFieldTableCache>
                    </c15:dlblFTEntry>
                  </c15:dlblFieldTable>
                  <c15:showDataLabelsRange val="0"/>
                </c:ext>
                <c:ext xmlns:c16="http://schemas.microsoft.com/office/drawing/2014/chart" uri="{C3380CC4-5D6E-409C-BE32-E72D297353CC}">
                  <c16:uniqueId val="{00000011-29F4-48A3-B20C-185B40F3B12D}"/>
                </c:ext>
              </c:extLst>
            </c:dLbl>
            <c:dLbl>
              <c:idx val="28"/>
              <c:layout/>
              <c:tx>
                <c:strRef>
                  <c:f>GasW!$D$37</c:f>
                  <c:strCache>
                    <c:ptCount val="1"/>
                    <c:pt idx="0">
                      <c:v>1895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{9C44954A-9171-424C-94B8-68F1D94C6381}</c15:txfldGUID>
                      <c15:f>GasW!$D$37</c15:f>
                      <c15:dlblFieldTableCache>
                        <c:ptCount val="1"/>
                        <c:pt idx="0">
                          <c:v>1895</c:v>
                        </c:pt>
                      </c15:dlblFieldTableCache>
                    </c15:dlblFTEntry>
                  </c15:dlblFieldTable>
                  <c15:showDataLabelsRange val="0"/>
                </c:ext>
                <c:ext xmlns:c16="http://schemas.microsoft.com/office/drawing/2014/chart" uri="{C3380CC4-5D6E-409C-BE32-E72D297353CC}">
                  <c16:uniqueId val="{00000008-77FF-424F-B05A-77C71660E1DA}"/>
                </c:ext>
              </c:extLst>
            </c:dLbl>
            <c:dLbl>
              <c:idx val="29"/>
              <c:layout/>
              <c:tx>
                <c:strRef>
                  <c:f>GasW!$D$38</c:f>
                  <c:strCache>
                    <c:ptCount val="1"/>
                    <c:pt idx="0">
                      <c:v>1896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{48031771-DA16-4DCF-AB9C-74A03268B0B6}</c15:txfldGUID>
                      <c15:f>GasW!$D$38</c15:f>
                      <c15:dlblFieldTableCache>
                        <c:ptCount val="1"/>
                        <c:pt idx="0">
                          <c:v>1896</c:v>
                        </c:pt>
                      </c15:dlblFieldTableCache>
                    </c15:dlblFTEntry>
                  </c15:dlblFieldTable>
                  <c15:showDataLabelsRange val="0"/>
                </c:ext>
                <c:ext xmlns:c16="http://schemas.microsoft.com/office/drawing/2014/chart" uri="{C3380CC4-5D6E-409C-BE32-E72D297353CC}">
                  <c16:uniqueId val="{00000009-77FF-424F-B05A-77C71660E1DA}"/>
                </c:ext>
              </c:extLst>
            </c:dLbl>
            <c:dLbl>
              <c:idx val="30"/>
              <c:layout/>
              <c:tx>
                <c:strRef>
                  <c:f>GasW!$D$39</c:f>
                  <c:strCache>
                    <c:ptCount val="1"/>
                    <c:pt idx="0">
                      <c:v>1897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{6E9DE94E-48C5-4ED3-94A7-305B06AD57FD}</c15:txfldGUID>
                      <c15:f>GasW!$D$39</c15:f>
                      <c15:dlblFieldTableCache>
                        <c:ptCount val="1"/>
                        <c:pt idx="0">
                          <c:v>1897</c:v>
                        </c:pt>
                      </c15:dlblFieldTableCache>
                    </c15:dlblFTEntry>
                  </c15:dlblFieldTable>
                  <c15:showDataLabelsRange val="0"/>
                </c:ext>
                <c:ext xmlns:c16="http://schemas.microsoft.com/office/drawing/2014/chart" uri="{C3380CC4-5D6E-409C-BE32-E72D297353CC}">
                  <c16:uniqueId val="{0000000A-77FF-424F-B05A-77C71660E1DA}"/>
                </c:ext>
              </c:extLst>
            </c:dLbl>
            <c:dLbl>
              <c:idx val="31"/>
              <c:layout/>
              <c:tx>
                <c:strRef>
                  <c:f>GasW!$D$40</c:f>
                  <c:strCache>
                    <c:ptCount val="1"/>
                    <c:pt idx="0">
                      <c:v>1898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{A796F6CB-3E33-47BA-A3BF-6653924DFE5A}</c15:txfldGUID>
                      <c15:f>GasW!$D$40</c15:f>
                      <c15:dlblFieldTableCache>
                        <c:ptCount val="1"/>
                        <c:pt idx="0">
                          <c:v>1898</c:v>
                        </c:pt>
                      </c15:dlblFieldTableCache>
                    </c15:dlblFTEntry>
                  </c15:dlblFieldTable>
                  <c15:showDataLabelsRange val="0"/>
                </c:ext>
                <c:ext xmlns:c16="http://schemas.microsoft.com/office/drawing/2014/chart" uri="{C3380CC4-5D6E-409C-BE32-E72D297353CC}">
                  <c16:uniqueId val="{0000000B-77FF-424F-B05A-77C71660E1DA}"/>
                </c:ext>
              </c:extLst>
            </c:dLbl>
            <c:dLbl>
              <c:idx val="32"/>
              <c:layout/>
              <c:tx>
                <c:strRef>
                  <c:f>GasW!$D$41</c:f>
                  <c:strCache>
                    <c:ptCount val="1"/>
                    <c:pt idx="0">
                      <c:v>1899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{8C447A4B-8A61-459E-B2A1-D4C6225E5175}</c15:txfldGUID>
                      <c15:f>GasW!$D$41</c15:f>
                      <c15:dlblFieldTableCache>
                        <c:ptCount val="1"/>
                        <c:pt idx="0">
                          <c:v>1899</c:v>
                        </c:pt>
                      </c15:dlblFieldTableCache>
                    </c15:dlblFTEntry>
                  </c15:dlblFieldTable>
                  <c15:showDataLabelsRange val="0"/>
                </c:ext>
                <c:ext xmlns:c16="http://schemas.microsoft.com/office/drawing/2014/chart" uri="{C3380CC4-5D6E-409C-BE32-E72D297353CC}">
                  <c16:uniqueId val="{00000012-29F4-48A3-B20C-185B40F3B12D}"/>
                </c:ext>
              </c:extLst>
            </c:dLbl>
            <c:dLbl>
              <c:idx val="33"/>
              <c:layout/>
              <c:tx>
                <c:strRef>
                  <c:f>GasW!$D$42</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{AA57EBDF-7C3B-4426-9857-31B0DD7D436B}</c15:txfldGUID>
                      <c15:f>GasW!$D$42</c15:f>
                      <c15:dlblFieldTableCache>
                        <c:ptCount val="1"/>
                        <c:pt idx="0">
                          <c:v>1900</c:v>
                        </c:pt>
                      </c15:dlblFieldTableCache>
                    </c15:dlblFTEntry>
                  </c15:dlblFieldTable>
                  <c15:showDataLabelsRange val="0"/>
                </c:ext>
                <c:ext xmlns:c16="http://schemas.microsoft.com/office/drawing/2014/chart" uri="{C3380CC4-5D6E-409C-BE32-E72D297353CC}">
                  <c16:uniqueId val="{00000013-29F4-48A3-B20C-185B40F3B12D}"/>
                </c:ext>
              </c:extLst>
            </c:dLbl>
            <c:dLbl>
              <c:idx val="34"/>
              <c:layout/>
              <c:tx>
                <c:strRef>
                  <c:f>GasW!$D$43</c:f>
                  <c:strCache>
                    <c:ptCount val="1"/>
                    <c:pt idx="0">
                      <c:v>1901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{B641A200-6AA2-4E2C-8A77-2AB12A8515CA}</c15:txfldGUID>
                      <c15:f>GasW!$D$43</c15:f>
                      <c15:dlblFieldTableCache>
                        <c:ptCount val="1"/>
                        <c:pt idx="0">
                          <c:v>1901</c:v>
                        </c:pt>
                      </c15:dlblFieldTableCache>
                    </c15:dlblFTEntry>
                  </c15:dlblFieldTable>
                  <c15:showDataLabelsRange val="0"/>
                </c:ext>
                <c:ext xmlns:c16="http://schemas.microsoft.com/office/drawing/2014/chart" uri="{C3380CC4-5D6E-409C-BE32-E72D297353CC}">
                  <c16:uniqueId val="{00000014-29F4-48A3-B20C-185B40F3B12D}"/>
                </c:ext>
              </c:extLst>
            </c:dLbl>
            <c:dLbl>
              <c:idx val="35"/>
              <c:layout/>
              <c:tx>
                <c:strRef>
                  <c:f>GasW!$D$44</c:f>
                  <c:strCache>
                    <c:ptCount val="1"/>
                    <c:pt idx="0">
                      <c:v>1902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{7EC02E99-22AA-4FE3-9DBD-1F2D6E35DD12}</c15:txfldGUID>
                      <c15:f>GasW!$D$44</c15:f>
                      <c15:dlblFieldTableCache>
                        <c:ptCount val="1"/>
                        <c:pt idx="0">
                          <c:v>1902</c:v>
                        </c:pt>
                      </c15:dlblFieldTableCache>
                    </c15:dlblFTEntry>
                  </c15:dlblFieldTable>
                  <c15:showDataLabelsRange val="0"/>
                </c:ext>
                <c:ext xmlns:c16="http://schemas.microsoft.com/office/drawing/2014/chart" uri="{C3380CC4-5D6E-409C-BE32-E72D297353CC}">
                  <c16:uniqueId val="{0000000C-77FF-424F-B05A-77C71660E1DA}"/>
                </c:ext>
              </c:extLst>
            </c:dLbl>
            <c:dLbl>
              <c:idx val="36"/>
              <c:layout/>
              <c:tx>
                <c:strRef>
                  <c:f>GasW!$D$45</c:f>
                  <c:strCache>
                    <c:ptCount val="1"/>
                    <c:pt idx="0">
                      <c:v>1903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{DDEA1E40-DE3C-4D7D-906C-F73BA83EE572}</c15:txfldGUID>
                      <c15:f>GasW!$D$45</c15:f>
                      <c15:dlblFieldTableCache>
                        <c:ptCount val="1"/>
                        <c:pt idx="0">
                          <c:v>1903</c:v>
                        </c:pt>
                      </c15:dlblFieldTableCache>
                    </c15:dlblFTEntry>
                  </c15:dlblFieldTable>
                  <c15:showDataLabelsRange val="0"/>
                </c:ext>
                <c:ext xmlns:c16="http://schemas.microsoft.com/office/drawing/2014/chart" uri="{C3380CC4-5D6E-409C-BE32-E72D297353CC}">
                  <c16:uniqueId val="{0000000D-77FF-424F-B05A-77C71660E1DA}"/>
                </c:ext>
              </c:extLst>
            </c:dLbl>
            <c:dLbl>
              <c:idx val="37"/>
              <c:layout/>
              <c:tx>
                <c:strRef>
                  <c:f>GasW!$D$46</c:f>
                  <c:strCache>
                    <c:ptCount val="1"/>
                    <c:pt idx="0">
                      <c:v>1904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{B4D14E0B-5A58-4369-AFFC-A2F8AF169E70}</c15:txfldGUID>
                      <c15:f>GasW!$D$46</c15:f>
                      <c15:dlblFieldTableCache>
                        <c:ptCount val="1"/>
                        <c:pt idx="0">
                          <c:v>1904</c:v>
                        </c:pt>
                      </c15:dlblFieldTableCache>
                    </c15:dlblFTEntry>
                  </c15:dlblFieldTable>
                  <c15:showDataLabelsRange val="0"/>
                </c:ext>
                <c:ext xmlns:c16="http://schemas.microsoft.com/office/drawing/2014/chart" uri="{C3380CC4-5D6E-409C-BE32-E72D297353CC}">
                  <c16:uniqueId val="{00000015-29F4-48A3-B20C-185B40F3B12D}"/>
                </c:ext>
              </c:extLst>
            </c:dLbl>
            <c:dLbl>
              <c:idx val="38"/>
              <c:layout/>
              <c:tx>
                <c:strRef>
                  <c:f>GasW!$D$47</c:f>
                  <c:strCache>
                    <c:ptCount val="1"/>
                    <c:pt idx="0">
                      <c:v>1905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{626621B5-3AF0-4CEF-8B83-D7982675AFDE}</c15:txfldGUID>
                      <c15:f>GasW!$D$47</c15:f>
                      <c15:dlblFieldTableCache>
                        <c:ptCount val="1"/>
                        <c:pt idx="0">
                          <c:v>1905</c:v>
                        </c:pt>
                      </c15:dlblFieldTableCache>
                    </c15:dlblFTEntry>
                  </c15:dlblFieldTable>
                  <c15:showDataLabelsRange val="0"/>
                </c:ext>
                <c:ext xmlns:c16="http://schemas.microsoft.com/office/drawing/2014/chart" uri="{C3380CC4-5D6E-409C-BE32-E72D297353CC}">
                  <c16:uniqueId val="{0000000E-77FF-424F-B05A-77C71660E1DA}"/>
                </c:ext>
              </c:extLst>
            </c:dLbl>
            <c:dLbl>
              <c:idx val="39"/>
              <c:layout/>
              <c:tx>
                <c:strRef>
                  <c:f>GasW!$D$48</c:f>
                  <c:strCache>
                    <c:ptCount val="1"/>
                    <c:pt idx="0">
                      <c:v>1906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{DBE86CFF-B932-4836-9C37-A6AA165FA780}</c15:txfldGUID>
                      <c15:f>GasW!$D$48</c15:f>
                      <c15:dlblFieldTableCache>
                        <c:ptCount val="1"/>
                        <c:pt idx="0">
                          <c:v>1906</c:v>
                        </c:pt>
                      </c15:dlblFieldTableCache>
                    </c15:dlblFTEntry>
                  </c15:dlblFieldTable>
                  <c15:showDataLabelsRange val="0"/>
                </c:ext>
                <c:ext xmlns:c16="http://schemas.microsoft.com/office/drawing/2014/chart" uri="{C3380CC4-5D6E-409C-BE32-E72D297353CC}">
                  <c16:uniqueId val="{00000016-29F4-48A3-B20C-185B40F3B12D}"/>
                </c:ext>
              </c:extLst>
            </c:dLbl>
            <c:dLbl>
              <c:idx val="40"/>
              <c:layout/>
              <c:tx>
                <c:strRef>
                  <c:f>GasW!$D$49</c:f>
                  <c:strCache>
                    <c:ptCount val="1"/>
                    <c:pt idx="0">
                      <c:v>1907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{5B8B5D3D-5400-4BC0-A9B3-D268AF2B930A}</c15:txfldGUID>
                      <c15:f>GasW!$D$49</c15:f>
                      <c15:dlblFieldTableCache>
                        <c:ptCount val="1"/>
                        <c:pt idx="0">
                          <c:v>1907</c:v>
                        </c:pt>
                      </c15:dlblFieldTableCache>
                    </c15:dlblFTEntry>
                  </c15:dlblFieldTable>
                  <c15:showDataLabelsRange val="0"/>
                </c:ext>
                <c:ext xmlns:c16="http://schemas.microsoft.com/office/drawing/2014/chart" uri="{C3380CC4-5D6E-409C-BE32-E72D297353CC}">
                  <c16:uniqueId val="{0000000F-77FF-424F-B05A-77C71660E1DA}"/>
                </c:ext>
              </c:extLst>
            </c:dLbl>
            <c:dLbl>
              <c:idx val="41"/>
              <c:layout/>
              <c:tx>
                <c:strRef>
                  <c:f>GasW!$D$50</c:f>
                  <c:strCache>
                    <c:ptCount val="1"/>
                    <c:pt idx="0">
                      <c:v>1908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{B456B19A-D0F4-405F-A9F6-2CC408DD6E3A}</c15:txfldGUID>
                      <c15:f>GasW!$D$50</c15:f>
                      <c15:dlblFieldTableCache>
                        <c:ptCount val="1"/>
                        <c:pt idx="0">
                          <c:v>1908</c:v>
                        </c:pt>
                      </c15:dlblFieldTableCache>
                    </c15:dlblFTEntry>
                  </c15:dlblFieldTable>
                  <c15:showDataLabelsRange val="0"/>
                </c:ext>
                <c:ext xmlns:c16="http://schemas.microsoft.com/office/drawing/2014/chart" uri="{C3380CC4-5D6E-409C-BE32-E72D297353CC}">
                  <c16:uniqueId val="{00000017-29F4-48A3-B20C-185B40F3B12D}"/>
                </c:ext>
              </c:extLst>
            </c:dLbl>
            <c:dLbl>
              <c:idx val="42"/>
              <c:layout/>
              <c:tx>
                <c:strRef>
                  <c:f>GasW!$D$51</c:f>
                  <c:strCache>
                    <c:ptCount val="1"/>
                    <c:pt idx="0">
                      <c:v>1909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{06273EC5-2D31-49F9-903D-86DD516F1F25}</c15:txfldGUID>
                      <c15:f>GasW!$D$51</c15:f>
                      <c15:dlblFieldTableCache>
                        <c:ptCount val="1"/>
                        <c:pt idx="0">
                          <c:v>1909</c:v>
                        </c:pt>
                      </c15:dlblFieldTableCache>
                    </c15:dlblFTEntry>
                  </c15:dlblFieldTable>
                  <c15:showDataLabelsRange val="0"/>
                </c:ext>
                <c:ext xmlns:c16="http://schemas.microsoft.com/office/drawing/2014/chart" uri="{C3380CC4-5D6E-409C-BE32-E72D297353CC}">
                  <c16:uniqueId val="{00000010-77FF-424F-B05A-77C71660E1DA}"/>
                </c:ext>
              </c:extLst>
            </c:dLbl>
            <c:dLbl>
              <c:idx val="43"/>
              <c:layout/>
              <c:tx>
                <c:strRef>
                  <c:f>GasW!$D$52</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{8BAB00B9-69E4-4F86-AB71-A980610AB65E}</c15:txfldGUID>
                      <c15:f>GasW!$D$52</c15:f>
                      <c15:dlblFieldTableCache>
                        <c:ptCount val="1"/>
                        <c:pt idx="0">
                          <c:v>1910</c:v>
                        </c:pt>
                      </c15:dlblFieldTableCache>
                    </c15:dlblFTEntry>
                  </c15:dlblFieldTable>
                  <c15:showDataLabelsRange val="0"/>
                </c:ext>
                <c:ext xmlns:c16="http://schemas.microsoft.com/office/drawing/2014/chart" uri="{C3380CC4-5D6E-409C-BE32-E72D297353CC}">
                  <c16:uniqueId val="{00000018-29F4-48A3-B20C-185B40F3B12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GasW!$B$9:$B$52</c:f>
              <c:numCache>
                <c:formatCode>0.0000_ </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1.8320000000000001E-3</c:v>
                </c:pt>
                <c:pt idx="18">
                  <c:v>3.6640000000000002E-3</c:v>
                </c:pt>
                <c:pt idx="19">
                  <c:v>3.6639999999999997E-3</c:v>
                </c:pt>
                <c:pt idx="20">
                  <c:v>5.4959999999999991E-3</c:v>
                </c:pt>
                <c:pt idx="21">
                  <c:v>0</c:v>
                </c:pt>
                <c:pt idx="22">
                  <c:v>-3.6639999999999997E-3</c:v>
                </c:pt>
                <c:pt idx="23">
                  <c:v>-1.8319999999999999E-3</c:v>
                </c:pt>
                <c:pt idx="24">
                  <c:v>-1.8319999999999999E-3</c:v>
                </c:pt>
                <c:pt idx="25">
                  <c:v>0</c:v>
                </c:pt>
                <c:pt idx="26">
                  <c:v>0</c:v>
                </c:pt>
                <c:pt idx="27">
                  <c:v>0</c:v>
                </c:pt>
                <c:pt idx="28">
                  <c:v>0</c:v>
                </c:pt>
                <c:pt idx="29">
                  <c:v>0</c:v>
                </c:pt>
                <c:pt idx="30">
                  <c:v>0</c:v>
                </c:pt>
                <c:pt idx="31">
                  <c:v>1.8319999999999999E-3</c:v>
                </c:pt>
                <c:pt idx="32">
                  <c:v>1.8319999999999999E-3</c:v>
                </c:pt>
                <c:pt idx="33">
                  <c:v>1.8320000000000003E-3</c:v>
                </c:pt>
                <c:pt idx="34">
                  <c:v>1.8320000000000003E-3</c:v>
                </c:pt>
                <c:pt idx="35">
                  <c:v>0</c:v>
                </c:pt>
                <c:pt idx="36">
                  <c:v>0</c:v>
                </c:pt>
                <c:pt idx="37">
                  <c:v>1.8319999999999994E-3</c:v>
                </c:pt>
                <c:pt idx="38">
                  <c:v>1.8319999999999994E-3</c:v>
                </c:pt>
                <c:pt idx="39">
                  <c:v>0</c:v>
                </c:pt>
                <c:pt idx="40">
                  <c:v>0</c:v>
                </c:pt>
                <c:pt idx="41">
                  <c:v>1.8320000000000003E-3</c:v>
                </c:pt>
                <c:pt idx="42">
                  <c:v>3.6640000000000006E-3</c:v>
                </c:pt>
                <c:pt idx="43">
                  <c:v>1.8320000000000003E-3</c:v>
                </c:pt>
              </c:numCache>
            </c:numRef>
          </c:xVal>
          <c:yVal>
            <c:numRef>
              <c:f>GasW!$C$9:$C$52</c:f>
              <c:numCache>
                <c:formatCode>0.000</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3.6640000000000002E-3</c:v>
                </c:pt>
                <c:pt idx="19">
                  <c:v>7.3280000000000003E-3</c:v>
                </c:pt>
                <c:pt idx="20">
                  <c:v>1.0992E-2</c:v>
                </c:pt>
                <c:pt idx="21">
                  <c:v>1.8319999999999999E-2</c:v>
                </c:pt>
                <c:pt idx="22">
                  <c:v>1.0992E-2</c:v>
                </c:pt>
                <c:pt idx="23">
                  <c:v>1.0992E-2</c:v>
                </c:pt>
                <c:pt idx="24">
                  <c:v>7.3280000000000003E-3</c:v>
                </c:pt>
                <c:pt idx="25">
                  <c:v>7.3280000000000003E-3</c:v>
                </c:pt>
                <c:pt idx="26">
                  <c:v>7.3280000000000003E-3</c:v>
                </c:pt>
                <c:pt idx="27">
                  <c:v>7.3280000000000003E-3</c:v>
                </c:pt>
                <c:pt idx="28">
                  <c:v>7.3280000000000003E-3</c:v>
                </c:pt>
                <c:pt idx="29">
                  <c:v>7.3280000000000003E-3</c:v>
                </c:pt>
                <c:pt idx="30">
                  <c:v>7.3280000000000003E-3</c:v>
                </c:pt>
                <c:pt idx="31">
                  <c:v>7.3280000000000003E-3</c:v>
                </c:pt>
                <c:pt idx="32">
                  <c:v>1.0992E-2</c:v>
                </c:pt>
                <c:pt idx="33">
                  <c:v>1.0992E-2</c:v>
                </c:pt>
                <c:pt idx="34">
                  <c:v>1.4656000000000001E-2</c:v>
                </c:pt>
                <c:pt idx="35">
                  <c:v>1.4656000000000001E-2</c:v>
                </c:pt>
                <c:pt idx="36">
                  <c:v>1.4656000000000001E-2</c:v>
                </c:pt>
                <c:pt idx="37">
                  <c:v>1.4656000000000001E-2</c:v>
                </c:pt>
                <c:pt idx="38">
                  <c:v>1.8319999999999999E-2</c:v>
                </c:pt>
                <c:pt idx="39">
                  <c:v>1.8319999999999999E-2</c:v>
                </c:pt>
                <c:pt idx="40">
                  <c:v>1.8319999999999999E-2</c:v>
                </c:pt>
                <c:pt idx="41">
                  <c:v>1.8319999999999999E-2</c:v>
                </c:pt>
                <c:pt idx="42">
                  <c:v>2.1984E-2</c:v>
                </c:pt>
                <c:pt idx="43">
                  <c:v>2.5648000000000001E-2</c:v>
                </c:pt>
              </c:numCache>
            </c:numRef>
          </c:yVal>
          <c:smooth val="1"/>
          <c:extLst>
            <c:ext xmlns:c16="http://schemas.microsoft.com/office/drawing/2014/chart" uri="{C3380CC4-5D6E-409C-BE32-E72D297353CC}">
              <c16:uniqueId val="{00000019-29F4-48A3-B20C-185B40F3B12D}"/>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55760758722838788"/>
              <c:y val="0.89819032491706652"/>
            </c:manualLayout>
          </c:layout>
          <c:overlay val="0"/>
        </c:title>
        <c:numFmt formatCode="0.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000000000000001E-3"/>
      </c:valAx>
      <c:valAx>
        <c:axId val="-2113833176"/>
        <c:scaling>
          <c:orientation val="minMax"/>
          <c:min val="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gas fuel (billions of tonnes)</a:t>
                </a:r>
                <a:endParaRPr lang="zh-CN" altLang="zh-CN" sz="1200">
                  <a:effectLst/>
                </a:endParaRPr>
              </a:p>
            </c:rich>
          </c:tx>
          <c:layout>
            <c:manualLayout>
              <c:xMode val="edge"/>
              <c:yMode val="edge"/>
              <c:x val="4.0076182069500915E-4"/>
              <c:y val="0.1637072032609119"/>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majorUnit val="1.0000000000000002E-2"/>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liquid fuel consumption CO</a:t>
            </a:r>
            <a:r>
              <a:rPr lang="en-US" altLang="zh-CN" sz="1100" b="1" i="0" baseline="0">
                <a:effectLst/>
              </a:rPr>
              <a:t>2 </a:t>
            </a:r>
            <a:r>
              <a:rPr lang="en-US" altLang="zh-CN" sz="1400" b="1" i="0" baseline="0">
                <a:effectLst/>
              </a:rPr>
              <a:t>emissions, 1750-1910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LiquidW!$D$9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{AFDD12DE-D774-4BD5-80BC-3A944608D176}</c15:txfldGUID>
                      <c15:f>LiquidW!$D$9</c15:f>
                      <c15:dlblFieldTableCache>
                        <c:ptCount val="1"/>
                      </c15:dlblFieldTableCache>
                    </c15:dlblFTEntry>
                  </c15:dlblFieldTable>
                  <c15:showDataLabelsRange val="0"/>
                </c:ext>
                <c:ext xmlns:c16="http://schemas.microsoft.com/office/drawing/2014/chart" uri="{C3380CC4-5D6E-409C-BE32-E72D297353CC}">
                  <c16:uniqueId val="{00000000-50B1-4D8F-BFD1-C03D6877969E}"/>
                </c:ext>
              </c:extLst>
            </c:dLbl>
            <c:dLbl>
              <c:idx val="1"/>
              <c:layout/>
              <c:tx>
                <c:strRef>
                  <c:f>LiquidW!$D$10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{50E8BFE3-AC2F-4F76-8975-2E30E1085325}</c15:txfldGUID>
                      <c15:f>LiquidW!$D$10</c15:f>
                      <c15:dlblFieldTableCache>
                        <c:ptCount val="1"/>
                      </c15:dlblFieldTableCache>
                    </c15:dlblFTEntry>
                  </c15:dlblFieldTable>
                  <c15:showDataLabelsRange val="0"/>
                </c:ext>
                <c:ext xmlns:c16="http://schemas.microsoft.com/office/drawing/2014/chart" uri="{C3380CC4-5D6E-409C-BE32-E72D297353CC}">
                  <c16:uniqueId val="{00000001-50B1-4D8F-BFD1-C03D6877969E}"/>
                </c:ext>
              </c:extLst>
            </c:dLbl>
            <c:dLbl>
              <c:idx val="2"/>
              <c:layout/>
              <c:tx>
                <c:strRef>
                  <c:f>LiquidW!$D$11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{DB1F5429-39F1-4C64-9DE5-968D342CCBFF}</c15:txfldGUID>
                      <c15:f>LiquidW!$D$11</c15:f>
                      <c15:dlblFieldTableCache>
                        <c:ptCount val="1"/>
                      </c15:dlblFieldTableCache>
                    </c15:dlblFTEntry>
                  </c15:dlblFieldTable>
                  <c15:showDataLabelsRange val="0"/>
                </c:ext>
                <c:ext xmlns:c16="http://schemas.microsoft.com/office/drawing/2014/chart" uri="{C3380CC4-5D6E-409C-BE32-E72D297353CC}">
                  <c16:uniqueId val="{00000002-50B1-4D8F-BFD1-C03D6877969E}"/>
                </c:ext>
              </c:extLst>
            </c:dLbl>
            <c:dLbl>
              <c:idx val="3"/>
              <c:layout/>
              <c:tx>
                <c:strRef>
                  <c:f>LiquidW!$D$12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{9E3F5049-9520-4E81-838F-17D6E9BE284E}</c15:txfldGUID>
                      <c15:f>LiquidW!$D$12</c15:f>
                      <c15:dlblFieldTableCache>
                        <c:ptCount val="1"/>
                      </c15:dlblFieldTableCache>
                    </c15:dlblFTEntry>
                  </c15:dlblFieldTable>
                  <c15:showDataLabelsRange val="0"/>
                </c:ext>
                <c:ext xmlns:c16="http://schemas.microsoft.com/office/drawing/2014/chart" uri="{C3380CC4-5D6E-409C-BE32-E72D297353CC}">
                  <c16:uniqueId val="{00000003-50B1-4D8F-BFD1-C03D6877969E}"/>
                </c:ext>
              </c:extLst>
            </c:dLbl>
            <c:dLbl>
              <c:idx val="4"/>
              <c:layout/>
              <c:tx>
                <c:strRef>
                  <c:f>LiquidW!$D$13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{5DCE4BF4-5496-46EB-922C-CC330BD28FE3}</c15:txfldGUID>
                      <c15:f>LiquidW!$D$13</c15:f>
                      <c15:dlblFieldTableCache>
                        <c:ptCount val="1"/>
                      </c15:dlblFieldTableCache>
                    </c15:dlblFTEntry>
                  </c15:dlblFieldTable>
                  <c15:showDataLabelsRange val="0"/>
                </c:ext>
                <c:ext xmlns:c16="http://schemas.microsoft.com/office/drawing/2014/chart" uri="{C3380CC4-5D6E-409C-BE32-E72D297353CC}">
                  <c16:uniqueId val="{00000004-50B1-4D8F-BFD1-C03D6877969E}"/>
                </c:ext>
              </c:extLst>
            </c:dLbl>
            <c:dLbl>
              <c:idx val="5"/>
              <c:layout/>
              <c:tx>
                <c:strRef>
                  <c:f>LiquidW!$D$14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{6D116747-0071-4DD2-B388-8FCA6B755EC0}</c15:txfldGUID>
                      <c15:f>LiquidW!$D$14</c15:f>
                      <c15:dlblFieldTableCache>
                        <c:ptCount val="1"/>
                      </c15:dlblFieldTableCache>
                    </c15:dlblFTEntry>
                  </c15:dlblFieldTable>
                  <c15:showDataLabelsRange val="0"/>
                </c:ext>
                <c:ext xmlns:c16="http://schemas.microsoft.com/office/drawing/2014/chart" uri="{C3380CC4-5D6E-409C-BE32-E72D297353CC}">
                  <c16:uniqueId val="{00000005-50B1-4D8F-BFD1-C03D6877969E}"/>
                </c:ext>
              </c:extLst>
            </c:dLbl>
            <c:dLbl>
              <c:idx val="6"/>
              <c:layout/>
              <c:tx>
                <c:strRef>
                  <c:f>LiquidW!$D$15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{F7008C76-24D1-43F9-9506-BC5178FE290A}</c15:txfldGUID>
                      <c15:f>LiquidW!$D$15</c15:f>
                      <c15:dlblFieldTableCache>
                        <c:ptCount val="1"/>
                      </c15:dlblFieldTableCache>
                    </c15:dlblFTEntry>
                  </c15:dlblFieldTable>
                  <c15:showDataLabelsRange val="0"/>
                </c:ext>
                <c:ext xmlns:c16="http://schemas.microsoft.com/office/drawing/2014/chart" uri="{C3380CC4-5D6E-409C-BE32-E72D297353CC}">
                  <c16:uniqueId val="{00000006-50B1-4D8F-BFD1-C03D6877969E}"/>
                </c:ext>
              </c:extLst>
            </c:dLbl>
            <c:dLbl>
              <c:idx val="7"/>
              <c:layout/>
              <c:tx>
                <c:strRef>
                  <c:f>LiquidW!$D$16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{689FDD0A-B7C9-4DD2-BAF1-6B9592628DD2}</c15:txfldGUID>
                      <c15:f>LiquidW!$D$16</c15:f>
                      <c15:dlblFieldTableCache>
                        <c:ptCount val="1"/>
                      </c15:dlblFieldTableCache>
                    </c15:dlblFTEntry>
                  </c15:dlblFieldTable>
                  <c15:showDataLabelsRange val="0"/>
                </c:ext>
                <c:ext xmlns:c16="http://schemas.microsoft.com/office/drawing/2014/chart" uri="{C3380CC4-5D6E-409C-BE32-E72D297353CC}">
                  <c16:uniqueId val="{00000007-50B1-4D8F-BFD1-C03D6877969E}"/>
                </c:ext>
              </c:extLst>
            </c:dLbl>
            <c:dLbl>
              <c:idx val="8"/>
              <c:layout/>
              <c:tx>
                <c:strRef>
                  <c:f>LiquidW!$D$17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{604BFAEE-C24A-4ACA-81A0-44EC64A37B63}</c15:txfldGUID>
                      <c15:f>LiquidW!$D$17</c15:f>
                      <c15:dlblFieldTableCache>
                        <c:ptCount val="1"/>
                      </c15:dlblFieldTableCache>
                    </c15:dlblFTEntry>
                  </c15:dlblFieldTable>
                  <c15:showDataLabelsRange val="0"/>
                </c:ext>
                <c:ext xmlns:c16="http://schemas.microsoft.com/office/drawing/2014/chart" uri="{C3380CC4-5D6E-409C-BE32-E72D297353CC}">
                  <c16:uniqueId val="{00000008-50B1-4D8F-BFD1-C03D6877969E}"/>
                </c:ext>
              </c:extLst>
            </c:dLbl>
            <c:dLbl>
              <c:idx val="9"/>
              <c:layout/>
              <c:tx>
                <c:strRef>
                  <c:f>LiquidW!$D$18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{D04F8C37-748B-4520-B89D-F95D465C05A6}</c15:txfldGUID>
                      <c15:f>LiquidW!$D$18</c15:f>
                      <c15:dlblFieldTableCache>
                        <c:ptCount val="1"/>
                      </c15:dlblFieldTableCache>
                    </c15:dlblFTEntry>
                  </c15:dlblFieldTable>
                  <c15:showDataLabelsRange val="0"/>
                </c:ext>
                <c:ext xmlns:c16="http://schemas.microsoft.com/office/drawing/2014/chart" uri="{C3380CC4-5D6E-409C-BE32-E72D297353CC}">
                  <c16:uniqueId val="{00000009-50B1-4D8F-BFD1-C03D6877969E}"/>
                </c:ext>
              </c:extLst>
            </c:dLbl>
            <c:dLbl>
              <c:idx val="10"/>
              <c:layout/>
              <c:tx>
                <c:strRef>
                  <c:f>LiquidW!$D$19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{36FAACA9-A9D3-447B-A62C-8CB5C5B00174}</c15:txfldGUID>
                      <c15:f>LiquidW!$D$19</c15:f>
                      <c15:dlblFieldTableCache>
                        <c:ptCount val="1"/>
                      </c15:dlblFieldTableCache>
                    </c15:dlblFTEntry>
                  </c15:dlblFieldTable>
                  <c15:showDataLabelsRange val="0"/>
                </c:ext>
                <c:ext xmlns:c16="http://schemas.microsoft.com/office/drawing/2014/chart" uri="{C3380CC4-5D6E-409C-BE32-E72D297353CC}">
                  <c16:uniqueId val="{0000000A-50B1-4D8F-BFD1-C03D6877969E}"/>
                </c:ext>
              </c:extLst>
            </c:dLbl>
            <c:dLbl>
              <c:idx val="11"/>
              <c:layout/>
              <c:tx>
                <c:strRef>
                  <c:f>LiquidW!$D$20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{4FE76836-329B-4072-9874-3214F65CAEA4}</c15:txfldGUID>
                      <c15:f>LiquidW!$D$20</c15:f>
                      <c15:dlblFieldTableCache>
                        <c:ptCount val="1"/>
                      </c15:dlblFieldTableCache>
                    </c15:dlblFTEntry>
                  </c15:dlblFieldTable>
                  <c15:showDataLabelsRange val="0"/>
                </c:ext>
                <c:ext xmlns:c16="http://schemas.microsoft.com/office/drawing/2014/chart" uri="{C3380CC4-5D6E-409C-BE32-E72D297353CC}">
                  <c16:uniqueId val="{0000000B-50B1-4D8F-BFD1-C03D6877969E}"/>
                </c:ext>
              </c:extLst>
            </c:dLbl>
            <c:dLbl>
              <c:idx val="12"/>
              <c:layout/>
              <c:tx>
                <c:strRef>
                  <c:f>LiquidW!$D$21</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{08D0A060-31D8-4252-BEF5-A139B9C2A8DC}</c15:txfldGUID>
                      <c15:f>LiquidW!$D$21</c15:f>
                      <c15:dlblFieldTableCache>
                        <c:ptCount val="1"/>
                        <c:pt idx="0">
                          <c:v>1870</c:v>
                        </c:pt>
                      </c15:dlblFieldTableCache>
                    </c15:dlblFTEntry>
                  </c15:dlblFieldTable>
                  <c15:showDataLabelsRange val="0"/>
                </c:ext>
                <c:ext xmlns:c16="http://schemas.microsoft.com/office/drawing/2014/chart" uri="{C3380CC4-5D6E-409C-BE32-E72D297353CC}">
                  <c16:uniqueId val="{0000000C-50B1-4D8F-BFD1-C03D6877969E}"/>
                </c:ext>
              </c:extLst>
            </c:dLbl>
            <c:dLbl>
              <c:idx val="13"/>
              <c:layout/>
              <c:tx>
                <c:strRef>
                  <c:f>LiquidW!$D$22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{44DD6D61-4EB8-4F6A-AABA-77C1973EDA5A}</c15:txfldGUID>
                      <c15:f>LiquidW!$D$22</c15:f>
                      <c15:dlblFieldTableCache>
                        <c:ptCount val="1"/>
                      </c15:dlblFieldTableCache>
                    </c15:dlblFTEntry>
                  </c15:dlblFieldTable>
                  <c15:showDataLabelsRange val="0"/>
                </c:ext>
                <c:ext xmlns:c16="http://schemas.microsoft.com/office/drawing/2014/chart" uri="{C3380CC4-5D6E-409C-BE32-E72D297353CC}">
                  <c16:uniqueId val="{0000000D-50B1-4D8F-BFD1-C03D6877969E}"/>
                </c:ext>
              </c:extLst>
            </c:dLbl>
            <c:dLbl>
              <c:idx val="14"/>
              <c:layout/>
              <c:tx>
                <c:strRef>
                  <c:f>LiquidW!$D$23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{655DF39F-1D45-43CC-B5EC-B7B139162581}</c15:txfldGUID>
                      <c15:f>LiquidW!$D$23</c15:f>
                      <c15:dlblFieldTableCache>
                        <c:ptCount val="1"/>
                      </c15:dlblFieldTableCache>
                    </c15:dlblFTEntry>
                  </c15:dlblFieldTable>
                  <c15:showDataLabelsRange val="0"/>
                </c:ext>
                <c:ext xmlns:c16="http://schemas.microsoft.com/office/drawing/2014/chart" uri="{C3380CC4-5D6E-409C-BE32-E72D297353CC}">
                  <c16:uniqueId val="{0000000E-50B1-4D8F-BFD1-C03D6877969E}"/>
                </c:ext>
              </c:extLst>
            </c:dLbl>
            <c:dLbl>
              <c:idx val="15"/>
              <c:layout/>
              <c:tx>
                <c:strRef>
                  <c:f>LiquidW!$D$24</c:f>
                  <c:strCache>
                    <c:ptCount val="1"/>
                    <c:pt idx="0">
                      <c:v>1882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{2D4532E4-358C-4EAF-A015-2F67AC4EF6BE}</c15:txfldGUID>
                      <c15:f>LiquidW!$D$24</c15:f>
                      <c15:dlblFieldTableCache>
                        <c:ptCount val="1"/>
                        <c:pt idx="0">
                          <c:v>1882</c:v>
                        </c:pt>
                      </c15:dlblFieldTableCache>
                    </c15:dlblFTEntry>
                  </c15:dlblFieldTable>
                  <c15:showDataLabelsRange val="0"/>
                </c:ext>
                <c:ext xmlns:c16="http://schemas.microsoft.com/office/drawing/2014/chart" uri="{C3380CC4-5D6E-409C-BE32-E72D297353CC}">
                  <c16:uniqueId val="{00000000-FBE0-455E-A89E-602638BE41EE}"/>
                </c:ext>
              </c:extLst>
            </c:dLbl>
            <c:dLbl>
              <c:idx val="16"/>
              <c:layout/>
              <c:tx>
                <c:strRef>
                  <c:f>LiquidW!$D$25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{1A8DFA95-7064-4160-8587-F2EFE7515BAA}</c15:txfldGUID>
                      <c15:f>LiquidW!$D$25</c15:f>
                      <c15:dlblFieldTableCache>
                        <c:ptCount val="1"/>
                      </c15:dlblFieldTableCache>
                    </c15:dlblFTEntry>
                  </c15:dlblFieldTable>
                  <c15:showDataLabelsRange val="0"/>
                </c:ext>
                <c:ext xmlns:c16="http://schemas.microsoft.com/office/drawing/2014/chart" uri="{C3380CC4-5D6E-409C-BE32-E72D297353CC}">
                  <c16:uniqueId val="{00000001-FBE0-455E-A89E-602638BE41EE}"/>
                </c:ext>
              </c:extLst>
            </c:dLbl>
            <c:dLbl>
              <c:idx val="17"/>
              <c:layout/>
              <c:tx>
                <c:strRef>
                  <c:f>LiquidW!$D$26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{19CA0865-B0A5-49A9-9B52-E346EB0F46F4}</c15:txfldGUID>
                      <c15:f>LiquidW!$D$26</c15:f>
                      <c15:dlblFieldTableCache>
                        <c:ptCount val="1"/>
                      </c15:dlblFieldTableCache>
                    </c15:dlblFTEntry>
                  </c15:dlblFieldTable>
                  <c15:showDataLabelsRange val="0"/>
                </c:ext>
                <c:ext xmlns:c16="http://schemas.microsoft.com/office/drawing/2014/chart" uri="{C3380CC4-5D6E-409C-BE32-E72D297353CC}">
                  <c16:uniqueId val="{0000000F-50B1-4D8F-BFD1-C03D6877969E}"/>
                </c:ext>
              </c:extLst>
            </c:dLbl>
            <c:dLbl>
              <c:idx val="18"/>
              <c:layout/>
              <c:tx>
                <c:strRef>
                  <c:f>LiquidW!$D$27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{802B42EE-303E-49B0-955F-8C40DF6448F4}</c15:txfldGUID>
                      <c15:f>LiquidW!$D$27</c15:f>
                      <c15:dlblFieldTableCache>
                        <c:ptCount val="1"/>
                      </c15:dlblFieldTableCache>
                    </c15:dlblFTEntry>
                  </c15:dlblFieldTable>
                  <c15:showDataLabelsRange val="0"/>
                </c:ext>
                <c:ext xmlns:c16="http://schemas.microsoft.com/office/drawing/2014/chart" uri="{C3380CC4-5D6E-409C-BE32-E72D297353CC}">
                  <c16:uniqueId val="{00000002-FBE0-455E-A89E-602638BE41EE}"/>
                </c:ext>
              </c:extLst>
            </c:dLbl>
            <c:dLbl>
              <c:idx val="19"/>
              <c:layout/>
              <c:tx>
                <c:strRef>
                  <c:f>LiquidW!$D$28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{ED6882D3-36E6-45C7-86BF-395170DE7D45}</c15:txfldGUID>
                      <c15:f>LiquidW!$D$28</c15:f>
                      <c15:dlblFieldTableCache>
                        <c:ptCount val="1"/>
                      </c15:dlblFieldTableCache>
                    </c15:dlblFTEntry>
                  </c15:dlblFieldTable>
                  <c15:showDataLabelsRange val="0"/>
                </c:ext>
                <c:ext xmlns:c16="http://schemas.microsoft.com/office/drawing/2014/chart" uri="{C3380CC4-5D6E-409C-BE32-E72D297353CC}">
                  <c16:uniqueId val="{00000003-FBE0-455E-A89E-602638BE41EE}"/>
                </c:ext>
              </c:extLst>
            </c:dLbl>
            <c:dLbl>
              <c:idx val="20"/>
              <c:layout/>
              <c:tx>
                <c:strRef>
                  <c:f>LiquidW!$D$29</c:f>
                  <c:strCache>
                    <c:ptCount val="1"/>
                    <c:pt idx="0">
                      <c:v>1887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{C23B819E-B896-4699-B0BC-B9821D24955C}</c15:txfldGUID>
                      <c15:f>LiquidW!$D$29</c15:f>
                      <c15:dlblFieldTableCache>
                        <c:ptCount val="1"/>
                        <c:pt idx="0">
                          <c:v>1887</c:v>
                        </c:pt>
                      </c15:dlblFieldTableCache>
                    </c15:dlblFTEntry>
                  </c15:dlblFieldTable>
                  <c15:showDataLabelsRange val="0"/>
                </c:ext>
                <c:ext xmlns:c16="http://schemas.microsoft.com/office/drawing/2014/chart" uri="{C3380CC4-5D6E-409C-BE32-E72D297353CC}">
                  <c16:uniqueId val="{00000010-50B1-4D8F-BFD1-C03D6877969E}"/>
                </c:ext>
              </c:extLst>
            </c:dLbl>
            <c:dLbl>
              <c:idx val="21"/>
              <c:layout/>
              <c:tx>
                <c:strRef>
                  <c:f>LiquidW!$D$30</c:f>
                  <c:strCache>
                    <c:ptCount val="1"/>
                    <c:pt idx="0">
                      <c:v>1888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{314039C0-1A69-4311-9E14-3D9C599392D1}</c15:txfldGUID>
                      <c15:f>LiquidW!$D$30</c15:f>
                      <c15:dlblFieldTableCache>
                        <c:ptCount val="1"/>
                        <c:pt idx="0">
                          <c:v>1888</c:v>
                        </c:pt>
                      </c15:dlblFieldTableCache>
                    </c15:dlblFTEntry>
                  </c15:dlblFieldTable>
                  <c15:showDataLabelsRange val="0"/>
                </c:ext>
                <c:ext xmlns:c16="http://schemas.microsoft.com/office/drawing/2014/chart" uri="{C3380CC4-5D6E-409C-BE32-E72D297353CC}">
                  <c16:uniqueId val="{00000004-FBE0-455E-A89E-602638BE41EE}"/>
                </c:ext>
              </c:extLst>
            </c:dLbl>
            <c:dLbl>
              <c:idx val="22"/>
              <c:layout/>
              <c:tx>
                <c:strRef>
                  <c:f>LiquidW!$D$31</c:f>
                  <c:strCache>
                    <c:ptCount val="1"/>
                    <c:pt idx="0">
                      <c:v>1889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{E782C0C2-8C6D-43CF-A58D-D39B83F06926}</c15:txfldGUID>
                      <c15:f>LiquidW!$D$31</c15:f>
                      <c15:dlblFieldTableCache>
                        <c:ptCount val="1"/>
                        <c:pt idx="0">
                          <c:v>1889</c:v>
                        </c:pt>
                      </c15:dlblFieldTableCache>
                    </c15:dlblFTEntry>
                  </c15:dlblFieldTable>
                  <c15:showDataLabelsRange val="0"/>
                </c:ext>
                <c:ext xmlns:c16="http://schemas.microsoft.com/office/drawing/2014/chart" uri="{C3380CC4-5D6E-409C-BE32-E72D297353CC}">
                  <c16:uniqueId val="{00000005-FBE0-455E-A89E-602638BE41EE}"/>
                </c:ext>
              </c:extLst>
            </c:dLbl>
            <c:dLbl>
              <c:idx val="23"/>
              <c:layout/>
              <c:tx>
                <c:strRef>
                  <c:f>LiquidW!$D$32</c:f>
                  <c:strCache>
                    <c:ptCount val="1"/>
                    <c:pt idx="0">
                      <c:v>1890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{A89BB536-7D8B-44F6-9D69-735199EE46DF}</c15:txfldGUID>
                      <c15:f>LiquidW!$D$32</c15:f>
                      <c15:dlblFieldTableCache>
                        <c:ptCount val="1"/>
                        <c:pt idx="0">
                          <c:v>1890</c:v>
                        </c:pt>
                      </c15:dlblFieldTableCache>
                    </c15:dlblFTEntry>
                  </c15:dlblFieldTable>
                  <c15:showDataLabelsRange val="0"/>
                </c:ext>
                <c:ext xmlns:c16="http://schemas.microsoft.com/office/drawing/2014/chart" uri="{C3380CC4-5D6E-409C-BE32-E72D297353CC}">
                  <c16:uniqueId val="{00000006-FBE0-455E-A89E-602638BE41EE}"/>
                </c:ext>
              </c:extLst>
            </c:dLbl>
            <c:dLbl>
              <c:idx val="24"/>
              <c:layout/>
              <c:tx>
                <c:strRef>
                  <c:f>LiquidW!$D$33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{ECB64D8A-465A-4CCD-A9C0-908C2AD0C107}</c15:txfldGUID>
                      <c15:f>LiquidW!$D$33</c15:f>
                      <c15:dlblFieldTableCache>
                        <c:ptCount val="1"/>
                      </c15:dlblFieldTableCache>
                    </c15:dlblFTEntry>
                  </c15:dlblFieldTable>
                  <c15:showDataLabelsRange val="0"/>
                </c:ext>
                <c:ext xmlns:c16="http://schemas.microsoft.com/office/drawing/2014/chart" uri="{C3380CC4-5D6E-409C-BE32-E72D297353CC}">
                  <c16:uniqueId val="{00000007-FBE0-455E-A89E-602638BE41EE}"/>
                </c:ext>
              </c:extLst>
            </c:dLbl>
            <c:dLbl>
              <c:idx val="25"/>
              <c:layout/>
              <c:tx>
                <c:strRef>
                  <c:f>LiquidW!$D$34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{DD9905BA-2043-4565-89DC-5EDFEDE73411}</c15:txfldGUID>
                      <c15:f>LiquidW!$D$34</c15:f>
                      <c15:dlblFieldTableCache>
                        <c:ptCount val="1"/>
                      </c15:dlblFieldTableCache>
                    </c15:dlblFTEntry>
                  </c15:dlblFieldTable>
                  <c15:showDataLabelsRange val="0"/>
                </c:ext>
                <c:ext xmlns:c16="http://schemas.microsoft.com/office/drawing/2014/chart" uri="{C3380CC4-5D6E-409C-BE32-E72D297353CC}">
                  <c16:uniqueId val="{00000011-50B1-4D8F-BFD1-C03D6877969E}"/>
                </c:ext>
              </c:extLst>
            </c:dLbl>
            <c:dLbl>
              <c:idx val="26"/>
              <c:layout/>
              <c:tx>
                <c:strRef>
                  <c:f>LiquidW!$D$35</c:f>
                  <c:strCache>
                    <c:ptCount val="1"/>
                    <c:pt idx="0">
                      <c:v>1893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{20446AD7-7B0D-4624-9069-BCDC24162D46}</c15:txfldGUID>
                      <c15:f>LiquidW!$D$35</c15:f>
                      <c15:dlblFieldTableCache>
                        <c:ptCount val="1"/>
                        <c:pt idx="0">
                          <c:v>1893</c:v>
                        </c:pt>
                      </c15:dlblFieldTableCache>
                    </c15:dlblFTEntry>
                  </c15:dlblFieldTable>
                  <c15:showDataLabelsRange val="0"/>
                </c:ext>
                <c:ext xmlns:c16="http://schemas.microsoft.com/office/drawing/2014/chart" uri="{C3380CC4-5D6E-409C-BE32-E72D297353CC}">
                  <c16:uniqueId val="{00000008-FBE0-455E-A89E-602638BE41EE}"/>
                </c:ext>
              </c:extLst>
            </c:dLbl>
            <c:dLbl>
              <c:idx val="27"/>
              <c:layout/>
              <c:tx>
                <c:strRef>
                  <c:f>LiquidW!$D$36</c:f>
                  <c:strCache>
                    <c:ptCount val="1"/>
                    <c:pt idx="0">
                      <c:v>1894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{5EE59C60-D574-40F2-BBD4-5C9BD50DADC6}</c15:txfldGUID>
                      <c15:f>LiquidW!$D$36</c15:f>
                      <c15:dlblFieldTableCache>
                        <c:ptCount val="1"/>
                        <c:pt idx="0">
                          <c:v>1894</c:v>
                        </c:pt>
                      </c15:dlblFieldTableCache>
                    </c15:dlblFTEntry>
                  </c15:dlblFieldTable>
                  <c15:showDataLabelsRange val="0"/>
                </c:ext>
                <c:ext xmlns:c16="http://schemas.microsoft.com/office/drawing/2014/chart" uri="{C3380CC4-5D6E-409C-BE32-E72D297353CC}">
                  <c16:uniqueId val="{00000009-FBE0-455E-A89E-602638BE41EE}"/>
                </c:ext>
              </c:extLst>
            </c:dLbl>
            <c:dLbl>
              <c:idx val="28"/>
              <c:layout/>
              <c:tx>
                <c:strRef>
                  <c:f>LiquidW!$D$37</c:f>
                  <c:strCache>
                    <c:ptCount val="1"/>
                    <c:pt idx="0">
                      <c:v>1895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{4DF67339-5911-4B5E-BADB-4C13E01713F5}</c15:txfldGUID>
                      <c15:f>LiquidW!$D$37</c15:f>
                      <c15:dlblFieldTableCache>
                        <c:ptCount val="1"/>
                        <c:pt idx="0">
                          <c:v>1895</c:v>
                        </c:pt>
                      </c15:dlblFieldTableCache>
                    </c15:dlblFTEntry>
                  </c15:dlblFieldTable>
                  <c15:showDataLabelsRange val="0"/>
                </c:ext>
                <c:ext xmlns:c16="http://schemas.microsoft.com/office/drawing/2014/chart" uri="{C3380CC4-5D6E-409C-BE32-E72D297353CC}">
                  <c16:uniqueId val="{0000000A-FBE0-455E-A89E-602638BE41EE}"/>
                </c:ext>
              </c:extLst>
            </c:dLbl>
            <c:dLbl>
              <c:idx val="29"/>
              <c:layout/>
              <c:tx>
                <c:strRef>
                  <c:f>LiquidW!$D$38</c:f>
                  <c:strCache>
                    <c:ptCount val="1"/>
                    <c:pt idx="0">
                      <c:v>1896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{EE9E39C6-4D6C-4579-B29B-352685FCF37F}</c15:txfldGUID>
                      <c15:f>LiquidW!$D$38</c15:f>
                      <c15:dlblFieldTableCache>
                        <c:ptCount val="1"/>
                        <c:pt idx="0">
                          <c:v>1896</c:v>
                        </c:pt>
                      </c15:dlblFieldTableCache>
                    </c15:dlblFTEntry>
                  </c15:dlblFieldTable>
                  <c15:showDataLabelsRange val="0"/>
                </c:ext>
                <c:ext xmlns:c16="http://schemas.microsoft.com/office/drawing/2014/chart" uri="{C3380CC4-5D6E-409C-BE32-E72D297353CC}">
                  <c16:uniqueId val="{0000000B-FBE0-455E-A89E-602638BE41EE}"/>
                </c:ext>
              </c:extLst>
            </c:dLbl>
            <c:dLbl>
              <c:idx val="30"/>
              <c:layout/>
              <c:tx>
                <c:strRef>
                  <c:f>LiquidW!$D$39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{496A5B13-AC52-42B8-AF07-BE3D7E2674E0}</c15:txfldGUID>
                      <c15:f>LiquidW!$D$39</c15:f>
                      <c15:dlblFieldTableCache>
                        <c:ptCount val="1"/>
                      </c15:dlblFieldTableCache>
                    </c15:dlblFTEntry>
                  </c15:dlblFieldTable>
                  <c15:showDataLabelsRange val="0"/>
                </c:ext>
                <c:ext xmlns:c16="http://schemas.microsoft.com/office/drawing/2014/chart" uri="{C3380CC4-5D6E-409C-BE32-E72D297353CC}">
                  <c16:uniqueId val="{0000000C-FBE0-455E-A89E-602638BE41EE}"/>
                </c:ext>
              </c:extLst>
            </c:dLbl>
            <c:dLbl>
              <c:idx val="31"/>
              <c:layout/>
              <c:tx>
                <c:strRef>
                  <c:f>LiquidW!$D$40</c:f>
                  <c:strCache>
                    <c:ptCount val="1"/>
                    <c:pt idx="0">
                      <c:v>1898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{D5E40C4F-0886-4AC0-B1DA-9EE28D18D9F2}</c15:txfldGUID>
                      <c15:f>LiquidW!$D$40</c15:f>
                      <c15:dlblFieldTableCache>
                        <c:ptCount val="1"/>
                        <c:pt idx="0">
                          <c:v>1898</c:v>
                        </c:pt>
                      </c15:dlblFieldTableCache>
                    </c15:dlblFTEntry>
                  </c15:dlblFieldTable>
                  <c15:showDataLabelsRange val="0"/>
                </c:ext>
                <c:ext xmlns:c16="http://schemas.microsoft.com/office/drawing/2014/chart" uri="{C3380CC4-5D6E-409C-BE32-E72D297353CC}">
                  <c16:uniqueId val="{0000000D-FBE0-455E-A89E-602638BE41EE}"/>
                </c:ext>
              </c:extLst>
            </c:dLbl>
            <c:dLbl>
              <c:idx val="32"/>
              <c:layout/>
              <c:tx>
                <c:strRef>
                  <c:f>LiquidW!$D$41</c:f>
                  <c:strCache>
                    <c:ptCount val="1"/>
                    <c:pt idx="0">
                      <c:v>1899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{78BD5BBC-8D17-4A7B-97B1-FD598AFCB39B}</c15:txfldGUID>
                      <c15:f>LiquidW!$D$41</c15:f>
                      <c15:dlblFieldTableCache>
                        <c:ptCount val="1"/>
                        <c:pt idx="0">
                          <c:v>1899</c:v>
                        </c:pt>
                      </c15:dlblFieldTableCache>
                    </c15:dlblFTEntry>
                  </c15:dlblFieldTable>
                  <c15:showDataLabelsRange val="0"/>
                </c:ext>
                <c:ext xmlns:c16="http://schemas.microsoft.com/office/drawing/2014/chart" uri="{C3380CC4-5D6E-409C-BE32-E72D297353CC}">
                  <c16:uniqueId val="{00000012-50B1-4D8F-BFD1-C03D6877969E}"/>
                </c:ext>
              </c:extLst>
            </c:dLbl>
            <c:dLbl>
              <c:idx val="33"/>
              <c:layout/>
              <c:tx>
                <c:strRef>
                  <c:f>LiquidW!$D$42</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{9A74F29B-0FD6-40D5-871E-E51FBC770BEE}</c15:txfldGUID>
                      <c15:f>LiquidW!$D$42</c15:f>
                      <c15:dlblFieldTableCache>
                        <c:ptCount val="1"/>
                        <c:pt idx="0">
                          <c:v>1900</c:v>
                        </c:pt>
                      </c15:dlblFieldTableCache>
                    </c15:dlblFTEntry>
                  </c15:dlblFieldTable>
                  <c15:showDataLabelsRange val="0"/>
                </c:ext>
                <c:ext xmlns:c16="http://schemas.microsoft.com/office/drawing/2014/chart" uri="{C3380CC4-5D6E-409C-BE32-E72D297353CC}">
                  <c16:uniqueId val="{00000013-50B1-4D8F-BFD1-C03D6877969E}"/>
                </c:ext>
              </c:extLst>
            </c:dLbl>
            <c:dLbl>
              <c:idx val="34"/>
              <c:layout/>
              <c:tx>
                <c:strRef>
                  <c:f>LiquidW!$D$43</c:f>
                  <c:strCache>
                    <c:ptCount val="1"/>
                    <c:pt idx="0">
                      <c:v>1901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{6D29600A-1FA5-4058-8B75-D20B84197DBA}</c15:txfldGUID>
                      <c15:f>LiquidW!$D$43</c15:f>
                      <c15:dlblFieldTableCache>
                        <c:ptCount val="1"/>
                        <c:pt idx="0">
                          <c:v>1901</c:v>
                        </c:pt>
                      </c15:dlblFieldTableCache>
                    </c15:dlblFTEntry>
                  </c15:dlblFieldTable>
                  <c15:showDataLabelsRange val="0"/>
                </c:ext>
                <c:ext xmlns:c16="http://schemas.microsoft.com/office/drawing/2014/chart" uri="{C3380CC4-5D6E-409C-BE32-E72D297353CC}">
                  <c16:uniqueId val="{00000014-50B1-4D8F-BFD1-C03D6877969E}"/>
                </c:ext>
              </c:extLst>
            </c:dLbl>
            <c:dLbl>
              <c:idx val="35"/>
              <c:layout/>
              <c:tx>
                <c:strRef>
                  <c:f>LiquidW!$D$44</c:f>
                  <c:strCache>
                    <c:ptCount val="1"/>
                    <c:pt idx="0">
                      <c:v>1902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{5961E6C1-16D2-4B98-9344-881A3E4EAF23}</c15:txfldGUID>
                      <c15:f>LiquidW!$D$44</c15:f>
                      <c15:dlblFieldTableCache>
                        <c:ptCount val="1"/>
                        <c:pt idx="0">
                          <c:v>1902</c:v>
                        </c:pt>
                      </c15:dlblFieldTableCache>
                    </c15:dlblFTEntry>
                  </c15:dlblFieldTable>
                  <c15:showDataLabelsRange val="0"/>
                </c:ext>
                <c:ext xmlns:c16="http://schemas.microsoft.com/office/drawing/2014/chart" uri="{C3380CC4-5D6E-409C-BE32-E72D297353CC}">
                  <c16:uniqueId val="{0000000E-FBE0-455E-A89E-602638BE41EE}"/>
                </c:ext>
              </c:extLst>
            </c:dLbl>
            <c:dLbl>
              <c:idx val="36"/>
              <c:layout/>
              <c:tx>
                <c:strRef>
                  <c:f>LiquidW!$D$45</c:f>
                  <c:strCache>
                    <c:ptCount val="1"/>
                    <c:pt idx="0">
                      <c:v>1903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{2EFFCD2F-7F31-407A-A043-3C0C6131643C}</c15:txfldGUID>
                      <c15:f>LiquidW!$D$45</c15:f>
                      <c15:dlblFieldTableCache>
                        <c:ptCount val="1"/>
                        <c:pt idx="0">
                          <c:v>1903</c:v>
                        </c:pt>
                      </c15:dlblFieldTableCache>
                    </c15:dlblFTEntry>
                  </c15:dlblFieldTable>
                  <c15:showDataLabelsRange val="0"/>
                </c:ext>
                <c:ext xmlns:c16="http://schemas.microsoft.com/office/drawing/2014/chart" uri="{C3380CC4-5D6E-409C-BE32-E72D297353CC}">
                  <c16:uniqueId val="{0000000F-FBE0-455E-A89E-602638BE41EE}"/>
                </c:ext>
              </c:extLst>
            </c:dLbl>
            <c:dLbl>
              <c:idx val="37"/>
              <c:layout/>
              <c:tx>
                <c:strRef>
                  <c:f>LiquidW!$D$46</c:f>
                  <c:strCache>
                    <c:ptCount val="1"/>
                    <c:pt idx="0">
                      <c:v>1904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{C900A76B-A567-4F8A-BDD2-7397FE2FFF1A}</c15:txfldGUID>
                      <c15:f>LiquidW!$D$46</c15:f>
                      <c15:dlblFieldTableCache>
                        <c:ptCount val="1"/>
                        <c:pt idx="0">
                          <c:v>1904</c:v>
                        </c:pt>
                      </c15:dlblFieldTableCache>
                    </c15:dlblFTEntry>
                  </c15:dlblFieldTable>
                  <c15:showDataLabelsRange val="0"/>
                </c:ext>
                <c:ext xmlns:c16="http://schemas.microsoft.com/office/drawing/2014/chart" uri="{C3380CC4-5D6E-409C-BE32-E72D297353CC}">
                  <c16:uniqueId val="{00000015-50B1-4D8F-BFD1-C03D6877969E}"/>
                </c:ext>
              </c:extLst>
            </c:dLbl>
            <c:dLbl>
              <c:idx val="38"/>
              <c:layout/>
              <c:tx>
                <c:strRef>
                  <c:f>LiquidW!$D$47</c:f>
                  <c:strCache>
                    <c:ptCount val="1"/>
                    <c:pt idx="0">
                      <c:v>1905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{CEC9B701-1268-4682-BB78-430DD0197908}</c15:txfldGUID>
                      <c15:f>LiquidW!$D$47</c15:f>
                      <c15:dlblFieldTableCache>
                        <c:ptCount val="1"/>
                        <c:pt idx="0">
                          <c:v>1905</c:v>
                        </c:pt>
                      </c15:dlblFieldTableCache>
                    </c15:dlblFTEntry>
                  </c15:dlblFieldTable>
                  <c15:showDataLabelsRange val="0"/>
                </c:ext>
                <c:ext xmlns:c16="http://schemas.microsoft.com/office/drawing/2014/chart" uri="{C3380CC4-5D6E-409C-BE32-E72D297353CC}">
                  <c16:uniqueId val="{00000010-FBE0-455E-A89E-602638BE41EE}"/>
                </c:ext>
              </c:extLst>
            </c:dLbl>
            <c:dLbl>
              <c:idx val="39"/>
              <c:layout/>
              <c:tx>
                <c:strRef>
                  <c:f>LiquidW!$D$48</c:f>
                  <c:strCache>
                    <c:ptCount val="1"/>
                    <c:pt idx="0">
                      <c:v>1906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{17BB7E3B-A90C-4286-8C47-5BC714EEA6B3}</c15:txfldGUID>
                      <c15:f>LiquidW!$D$48</c15:f>
                      <c15:dlblFieldTableCache>
                        <c:ptCount val="1"/>
                        <c:pt idx="0">
                          <c:v>1906</c:v>
                        </c:pt>
                      </c15:dlblFieldTableCache>
                    </c15:dlblFTEntry>
                  </c15:dlblFieldTable>
                  <c15:showDataLabelsRange val="0"/>
                </c:ext>
                <c:ext xmlns:c16="http://schemas.microsoft.com/office/drawing/2014/chart" uri="{C3380CC4-5D6E-409C-BE32-E72D297353CC}">
                  <c16:uniqueId val="{00000016-50B1-4D8F-BFD1-C03D6877969E}"/>
                </c:ext>
              </c:extLst>
            </c:dLbl>
            <c:dLbl>
              <c:idx val="40"/>
              <c:layout/>
              <c:tx>
                <c:strRef>
                  <c:f>LiquidW!$D$49</c:f>
                  <c:strCache>
                    <c:ptCount val="1"/>
                    <c:pt idx="0">
                      <c:v>1907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{D8186B1B-D2A4-4DE0-8A2B-5EE380A909D9}</c15:txfldGUID>
                      <c15:f>LiquidW!$D$49</c15:f>
                      <c15:dlblFieldTableCache>
                        <c:ptCount val="1"/>
                        <c:pt idx="0">
                          <c:v>1907</c:v>
                        </c:pt>
                      </c15:dlblFieldTableCache>
                    </c15:dlblFTEntry>
                  </c15:dlblFieldTable>
                  <c15:showDataLabelsRange val="0"/>
                </c:ext>
                <c:ext xmlns:c16="http://schemas.microsoft.com/office/drawing/2014/chart" uri="{C3380CC4-5D6E-409C-BE32-E72D297353CC}">
                  <c16:uniqueId val="{00000011-FBE0-455E-A89E-602638BE41EE}"/>
                </c:ext>
              </c:extLst>
            </c:dLbl>
            <c:dLbl>
              <c:idx val="41"/>
              <c:layout/>
              <c:tx>
                <c:strRef>
                  <c:f>LiquidW!$D$50</c:f>
                  <c:strCache>
                    <c:ptCount val="1"/>
                    <c:pt idx="0">
                      <c:v>1908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{A8791C64-3386-426C-8F2E-1B9E83C8C1EB}</c15:txfldGUID>
                      <c15:f>LiquidW!$D$50</c15:f>
                      <c15:dlblFieldTableCache>
                        <c:ptCount val="1"/>
                        <c:pt idx="0">
                          <c:v>1908</c:v>
                        </c:pt>
                      </c15:dlblFieldTableCache>
                    </c15:dlblFTEntry>
                  </c15:dlblFieldTable>
                  <c15:showDataLabelsRange val="0"/>
                </c:ext>
                <c:ext xmlns:c16="http://schemas.microsoft.com/office/drawing/2014/chart" uri="{C3380CC4-5D6E-409C-BE32-E72D297353CC}">
                  <c16:uniqueId val="{00000017-50B1-4D8F-BFD1-C03D6877969E}"/>
                </c:ext>
              </c:extLst>
            </c:dLbl>
            <c:dLbl>
              <c:idx val="42"/>
              <c:layout/>
              <c:tx>
                <c:strRef>
                  <c:f>LiquidW!$D$51</c:f>
                  <c:strCache>
                    <c:ptCount val="1"/>
                    <c:pt idx="0">
                      <c:v>1909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{9C13651E-7571-4D5C-AA42-BCA0ECD18321}</c15:txfldGUID>
                      <c15:f>LiquidW!$D$51</c15:f>
                      <c15:dlblFieldTableCache>
                        <c:ptCount val="1"/>
                        <c:pt idx="0">
                          <c:v>1909</c:v>
                        </c:pt>
                      </c15:dlblFieldTableCache>
                    </c15:dlblFTEntry>
                  </c15:dlblFieldTable>
                  <c15:showDataLabelsRange val="0"/>
                </c:ext>
                <c:ext xmlns:c16="http://schemas.microsoft.com/office/drawing/2014/chart" uri="{C3380CC4-5D6E-409C-BE32-E72D297353CC}">
                  <c16:uniqueId val="{00000012-FBE0-455E-A89E-602638BE41EE}"/>
                </c:ext>
              </c:extLst>
            </c:dLbl>
            <c:dLbl>
              <c:idx val="43"/>
              <c:layout/>
              <c:tx>
                <c:strRef>
                  <c:f>LiquidW!$D$52</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{0F855172-72C7-4B1A-8E80-D9FB699D5824}</c15:txfldGUID>
                      <c15:f>LiquidW!$D$52</c15:f>
                      <c15:dlblFieldTableCache>
                        <c:ptCount val="1"/>
                        <c:pt idx="0">
                          <c:v>1910</c:v>
                        </c:pt>
                      </c15:dlblFieldTableCache>
                    </c15:dlblFTEntry>
                  </c15:dlblFieldTable>
                  <c15:showDataLabelsRange val="0"/>
                </c:ext>
                <c:ext xmlns:c16="http://schemas.microsoft.com/office/drawing/2014/chart" uri="{C3380CC4-5D6E-409C-BE32-E72D297353CC}">
                  <c16:uniqueId val="{00000018-50B1-4D8F-BFD1-C03D6877969E}"/>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ext>
            </c:extLst>
          </c:dLbls>
          <c:xVal>
            <c:numRef>
              <c:f>LiquidW!$B$9:$B$52</c:f>
              <c:numCache>
                <c:formatCode>0.0000_ </c:formatCode>
                <c:ptCount val="44"/>
                <c:pt idx="0">
                  <c:v>0</c:v>
                </c:pt>
                <c:pt idx="1">
                  <c:v>0</c:v>
                </c:pt>
                <c:pt idx="2">
                  <c:v>0</c:v>
                </c:pt>
                <c:pt idx="3">
                  <c:v>0</c:v>
                </c:pt>
                <c:pt idx="4">
                  <c:v>0</c:v>
                </c:pt>
                <c:pt idx="5">
                  <c:v>0</c:v>
                </c:pt>
                <c:pt idx="6">
                  <c:v>0</c:v>
                </c:pt>
                <c:pt idx="7">
                  <c:v>0</c:v>
                </c:pt>
                <c:pt idx="8">
                  <c:v>0</c:v>
                </c:pt>
                <c:pt idx="9">
                  <c:v>0</c:v>
                </c:pt>
                <c:pt idx="10">
                  <c:v>0</c:v>
                </c:pt>
                <c:pt idx="11">
                  <c:v>1.8320000000000001E-4</c:v>
                </c:pt>
                <c:pt idx="12">
                  <c:v>5.4960000000000002E-4</c:v>
                </c:pt>
                <c:pt idx="13">
                  <c:v>1.8320000000000003E-3</c:v>
                </c:pt>
                <c:pt idx="14">
                  <c:v>1.8320000000000003E-3</c:v>
                </c:pt>
                <c:pt idx="15">
                  <c:v>-1.8320000000000003E-3</c:v>
                </c:pt>
                <c:pt idx="16">
                  <c:v>0</c:v>
                </c:pt>
                <c:pt idx="17">
                  <c:v>1.8320000000000003E-3</c:v>
                </c:pt>
                <c:pt idx="18">
                  <c:v>1.8319999999999994E-3</c:v>
                </c:pt>
                <c:pt idx="19">
                  <c:v>1.8319999999999994E-3</c:v>
                </c:pt>
                <c:pt idx="20">
                  <c:v>0</c:v>
                </c:pt>
                <c:pt idx="21">
                  <c:v>1.8320000000000003E-3</c:v>
                </c:pt>
                <c:pt idx="22">
                  <c:v>5.4960000000000009E-3</c:v>
                </c:pt>
                <c:pt idx="23">
                  <c:v>5.4959999999999991E-3</c:v>
                </c:pt>
                <c:pt idx="24">
                  <c:v>1.8319999999999986E-3</c:v>
                </c:pt>
                <c:pt idx="25">
                  <c:v>1.8320000000000003E-3</c:v>
                </c:pt>
                <c:pt idx="26">
                  <c:v>0</c:v>
                </c:pt>
                <c:pt idx="27">
                  <c:v>1.8320000000000003E-3</c:v>
                </c:pt>
                <c:pt idx="28">
                  <c:v>5.4960000000000009E-3</c:v>
                </c:pt>
                <c:pt idx="29">
                  <c:v>3.6640000000000006E-3</c:v>
                </c:pt>
                <c:pt idx="30">
                  <c:v>1.8320000000000003E-3</c:v>
                </c:pt>
                <c:pt idx="31">
                  <c:v>1.8320000000000003E-3</c:v>
                </c:pt>
                <c:pt idx="32">
                  <c:v>5.4960000000000009E-3</c:v>
                </c:pt>
                <c:pt idx="33">
                  <c:v>7.3279999999999977E-3</c:v>
                </c:pt>
                <c:pt idx="34">
                  <c:v>5.4959999999999974E-3</c:v>
                </c:pt>
                <c:pt idx="35">
                  <c:v>3.6640000000000006E-3</c:v>
                </c:pt>
                <c:pt idx="36">
                  <c:v>7.3280000000000012E-3</c:v>
                </c:pt>
                <c:pt idx="37">
                  <c:v>5.4960000000000009E-3</c:v>
                </c:pt>
                <c:pt idx="38">
                  <c:v>0</c:v>
                </c:pt>
                <c:pt idx="39">
                  <c:v>9.1600000000000015E-3</c:v>
                </c:pt>
                <c:pt idx="40">
                  <c:v>1.2824000000000002E-2</c:v>
                </c:pt>
                <c:pt idx="41">
                  <c:v>7.3280000000000012E-3</c:v>
                </c:pt>
                <c:pt idx="42">
                  <c:v>7.3280000000000081E-3</c:v>
                </c:pt>
                <c:pt idx="43">
                  <c:v>7.3279999999999942E-3</c:v>
                </c:pt>
              </c:numCache>
            </c:numRef>
          </c:xVal>
          <c:yVal>
            <c:numRef>
              <c:f>LiquidW!$C$9:$C$52</c:f>
              <c:numCache>
                <c:formatCode>0.000</c:formatCode>
                <c:ptCount val="44"/>
                <c:pt idx="0">
                  <c:v>0</c:v>
                </c:pt>
                <c:pt idx="1">
                  <c:v>0</c:v>
                </c:pt>
                <c:pt idx="2">
                  <c:v>0</c:v>
                </c:pt>
                <c:pt idx="3">
                  <c:v>0</c:v>
                </c:pt>
                <c:pt idx="4">
                  <c:v>0</c:v>
                </c:pt>
                <c:pt idx="5">
                  <c:v>0</c:v>
                </c:pt>
                <c:pt idx="6">
                  <c:v>0</c:v>
                </c:pt>
                <c:pt idx="7">
                  <c:v>0</c:v>
                </c:pt>
                <c:pt idx="8">
                  <c:v>0</c:v>
                </c:pt>
                <c:pt idx="9">
                  <c:v>0</c:v>
                </c:pt>
                <c:pt idx="10">
                  <c:v>0</c:v>
                </c:pt>
                <c:pt idx="11">
                  <c:v>0</c:v>
                </c:pt>
                <c:pt idx="12">
                  <c:v>3.6640000000000002E-3</c:v>
                </c:pt>
                <c:pt idx="13">
                  <c:v>1.0992E-2</c:v>
                </c:pt>
                <c:pt idx="14">
                  <c:v>1.4656000000000001E-2</c:v>
                </c:pt>
                <c:pt idx="15">
                  <c:v>1.4656000000000001E-2</c:v>
                </c:pt>
                <c:pt idx="16">
                  <c:v>1.0992E-2</c:v>
                </c:pt>
                <c:pt idx="17">
                  <c:v>1.4656000000000001E-2</c:v>
                </c:pt>
                <c:pt idx="18">
                  <c:v>1.4656000000000001E-2</c:v>
                </c:pt>
                <c:pt idx="19">
                  <c:v>1.8319999999999999E-2</c:v>
                </c:pt>
                <c:pt idx="20">
                  <c:v>1.8319999999999999E-2</c:v>
                </c:pt>
                <c:pt idx="21">
                  <c:v>1.8319999999999999E-2</c:v>
                </c:pt>
                <c:pt idx="22">
                  <c:v>2.1984E-2</c:v>
                </c:pt>
                <c:pt idx="23">
                  <c:v>2.9312000000000001E-2</c:v>
                </c:pt>
                <c:pt idx="24">
                  <c:v>3.2975999999999998E-2</c:v>
                </c:pt>
                <c:pt idx="25">
                  <c:v>3.2975999999999998E-2</c:v>
                </c:pt>
                <c:pt idx="26">
                  <c:v>3.6639999999999999E-2</c:v>
                </c:pt>
                <c:pt idx="27">
                  <c:v>3.2975999999999998E-2</c:v>
                </c:pt>
                <c:pt idx="28">
                  <c:v>4.0304E-2</c:v>
                </c:pt>
                <c:pt idx="29">
                  <c:v>4.3968E-2</c:v>
                </c:pt>
                <c:pt idx="30">
                  <c:v>4.7632000000000001E-2</c:v>
                </c:pt>
                <c:pt idx="31">
                  <c:v>4.7632000000000001E-2</c:v>
                </c:pt>
                <c:pt idx="32">
                  <c:v>5.1296000000000001E-2</c:v>
                </c:pt>
                <c:pt idx="33">
                  <c:v>5.8624000000000002E-2</c:v>
                </c:pt>
                <c:pt idx="34">
                  <c:v>6.5951999999999997E-2</c:v>
                </c:pt>
                <c:pt idx="35">
                  <c:v>6.9615999999999997E-2</c:v>
                </c:pt>
                <c:pt idx="36">
                  <c:v>7.3279999999999998E-2</c:v>
                </c:pt>
                <c:pt idx="37">
                  <c:v>8.4272E-2</c:v>
                </c:pt>
                <c:pt idx="38">
                  <c:v>8.4272E-2</c:v>
                </c:pt>
                <c:pt idx="39">
                  <c:v>8.4272E-2</c:v>
                </c:pt>
                <c:pt idx="40">
                  <c:v>0.102592</c:v>
                </c:pt>
                <c:pt idx="41">
                  <c:v>0.10992</c:v>
                </c:pt>
                <c:pt idx="42">
                  <c:v>0.117248</c:v>
                </c:pt>
                <c:pt idx="43">
                  <c:v>0.12457600000000002</c:v>
                </c:pt>
              </c:numCache>
            </c:numRef>
          </c:yVal>
          <c:smooth val="1"/>
          <c:extLst>
            <c:ext xmlns:c16="http://schemas.microsoft.com/office/drawing/2014/chart" uri="{C3380CC4-5D6E-409C-BE32-E72D297353CC}">
              <c16:uniqueId val="{00000019-50B1-4D8F-BFD1-C03D6877969E}"/>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51013315010985716"/>
              <c:y val="0.89480619992888089"/>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1.0000000000000002E-2"/>
      </c:valAx>
      <c:valAx>
        <c:axId val="-2113833176"/>
        <c:scaling>
          <c:orientation val="minMax"/>
          <c:min val="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liquid fuel (billions of tonnes)</a:t>
                </a:r>
                <a:endParaRPr lang="zh-CN" altLang="zh-CN" sz="1200">
                  <a:effectLst/>
                </a:endParaRPr>
              </a:p>
            </c:rich>
          </c:tx>
          <c:layout>
            <c:manualLayout>
              <c:xMode val="edge"/>
              <c:yMode val="edge"/>
              <c:x val="4.0076182069500915E-4"/>
              <c:y val="0.1637072032609119"/>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solid fuel consumption CO</a:t>
            </a:r>
            <a:r>
              <a:rPr lang="en-US" altLang="zh-CN" sz="1100" b="1" i="0" baseline="0">
                <a:effectLst/>
              </a:rPr>
              <a:t>2 </a:t>
            </a:r>
            <a:r>
              <a:rPr lang="en-US" altLang="zh-CN" sz="1400" b="1" i="0" baseline="0">
                <a:effectLst/>
              </a:rPr>
              <a:t>emissions, 1750-1910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SolidW!$D$9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{FD5FE9D5-0E3B-46BA-A4C8-75B12F7BFFC9}</c15:txfldGUID>
                      <c15:f>SolidW!$D$9</c15:f>
                      <c15:dlblFieldTableCache>
                        <c:ptCount val="1"/>
                      </c15:dlblFieldTableCache>
                    </c15:dlblFTEntry>
                  </c15:dlblFieldTable>
                  <c15:showDataLabelsRange val="0"/>
                </c:ext>
                <c:ext xmlns:c16="http://schemas.microsoft.com/office/drawing/2014/chart" uri="{C3380CC4-5D6E-409C-BE32-E72D297353CC}">
                  <c16:uniqueId val="{00000000-EF8F-4F64-A6AD-41227B47273A}"/>
                </c:ext>
              </c:extLst>
            </c:dLbl>
            <c:dLbl>
              <c:idx val="1"/>
              <c:layout/>
              <c:tx>
                <c:strRef>
                  <c:f>SolidW!$D$10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{93EE4378-A778-4F29-891E-FB1F2889703C}</c15:txfldGUID>
                      <c15:f>SolidW!$D$10</c15:f>
                      <c15:dlblFieldTableCache>
                        <c:ptCount val="1"/>
                      </c15:dlblFieldTableCache>
                    </c15:dlblFTEntry>
                  </c15:dlblFieldTable>
                  <c15:showDataLabelsRange val="0"/>
                </c:ext>
                <c:ext xmlns:c16="http://schemas.microsoft.com/office/drawing/2014/chart" uri="{C3380CC4-5D6E-409C-BE32-E72D297353CC}">
                  <c16:uniqueId val="{00000001-EF8F-4F64-A6AD-41227B47273A}"/>
                </c:ext>
              </c:extLst>
            </c:dLbl>
            <c:dLbl>
              <c:idx val="2"/>
              <c:layout/>
              <c:tx>
                <c:strRef>
                  <c:f>SolidW!$D$11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{6465665B-533B-4A93-B168-DFB4EE4CDA3D}</c15:txfldGUID>
                      <c15:f>SolidW!$D$11</c15:f>
                      <c15:dlblFieldTableCache>
                        <c:ptCount val="1"/>
                      </c15:dlblFieldTableCache>
                    </c15:dlblFTEntry>
                  </c15:dlblFieldTable>
                  <c15:showDataLabelsRange val="0"/>
                </c:ext>
                <c:ext xmlns:c16="http://schemas.microsoft.com/office/drawing/2014/chart" uri="{C3380CC4-5D6E-409C-BE32-E72D297353CC}">
                  <c16:uniqueId val="{00000002-EF8F-4F64-A6AD-41227B47273A}"/>
                </c:ext>
              </c:extLst>
            </c:dLbl>
            <c:dLbl>
              <c:idx val="3"/>
              <c:layout/>
              <c:tx>
                <c:strRef>
                  <c:f>SolidW!$D$12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{D7681F48-36E6-41CF-BD32-1150F17A8EB6}</c15:txfldGUID>
                      <c15:f>SolidW!$D$12</c15:f>
                      <c15:dlblFieldTableCache>
                        <c:ptCount val="1"/>
                      </c15:dlblFieldTableCache>
                    </c15:dlblFTEntry>
                  </c15:dlblFieldTable>
                  <c15:showDataLabelsRange val="0"/>
                </c:ext>
                <c:ext xmlns:c16="http://schemas.microsoft.com/office/drawing/2014/chart" uri="{C3380CC4-5D6E-409C-BE32-E72D297353CC}">
                  <c16:uniqueId val="{00000003-EF8F-4F64-A6AD-41227B47273A}"/>
                </c:ext>
              </c:extLst>
            </c:dLbl>
            <c:dLbl>
              <c:idx val="4"/>
              <c:layout/>
              <c:tx>
                <c:strRef>
                  <c:f>SolidW!$D$13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{36E6EA2C-0353-46E3-BB8C-AF512177E8B6}</c15:txfldGUID>
                      <c15:f>SolidW!$D$13</c15:f>
                      <c15:dlblFieldTableCache>
                        <c:ptCount val="1"/>
                      </c15:dlblFieldTableCache>
                    </c15:dlblFTEntry>
                  </c15:dlblFieldTable>
                  <c15:showDataLabelsRange val="0"/>
                </c:ext>
                <c:ext xmlns:c16="http://schemas.microsoft.com/office/drawing/2014/chart" uri="{C3380CC4-5D6E-409C-BE32-E72D297353CC}">
                  <c16:uniqueId val="{00000004-EF8F-4F64-A6AD-41227B47273A}"/>
                </c:ext>
              </c:extLst>
            </c:dLbl>
            <c:dLbl>
              <c:idx val="5"/>
              <c:layout/>
              <c:tx>
                <c:strRef>
                  <c:f>SolidW!$D$14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{FE7EDCE2-4031-486A-9EDF-E3639F4DBC62}</c15:txfldGUID>
                      <c15:f>SolidW!$D$14</c15:f>
                      <c15:dlblFieldTableCache>
                        <c:ptCount val="1"/>
                      </c15:dlblFieldTableCache>
                    </c15:dlblFTEntry>
                  </c15:dlblFieldTable>
                  <c15:showDataLabelsRange val="0"/>
                </c:ext>
                <c:ext xmlns:c16="http://schemas.microsoft.com/office/drawing/2014/chart" uri="{C3380CC4-5D6E-409C-BE32-E72D297353CC}">
                  <c16:uniqueId val="{00000005-EF8F-4F64-A6AD-41227B47273A}"/>
                </c:ext>
              </c:extLst>
            </c:dLbl>
            <c:dLbl>
              <c:idx val="6"/>
              <c:layout/>
              <c:tx>
                <c:strRef>
                  <c:f>SolidW!$D$15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{509CAB3E-4112-40C9-B55E-A53E6F6DEF44}</c15:txfldGUID>
                      <c15:f>SolidW!$D$15</c15:f>
                      <c15:dlblFieldTableCache>
                        <c:ptCount val="1"/>
                      </c15:dlblFieldTableCache>
                    </c15:dlblFTEntry>
                  </c15:dlblFieldTable>
                  <c15:showDataLabelsRange val="0"/>
                </c:ext>
                <c:ext xmlns:c16="http://schemas.microsoft.com/office/drawing/2014/chart" uri="{C3380CC4-5D6E-409C-BE32-E72D297353CC}">
                  <c16:uniqueId val="{00000006-EF8F-4F64-A6AD-41227B47273A}"/>
                </c:ext>
              </c:extLst>
            </c:dLbl>
            <c:dLbl>
              <c:idx val="7"/>
              <c:layout/>
              <c:tx>
                <c:strRef>
                  <c:f>SolidW!$D$16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{4D13E2DA-5744-4E99-88FC-F19EFC6FE0ED}</c15:txfldGUID>
                      <c15:f>SolidW!$D$16</c15:f>
                      <c15:dlblFieldTableCache>
                        <c:ptCount val="1"/>
                      </c15:dlblFieldTableCache>
                    </c15:dlblFTEntry>
                  </c15:dlblFieldTable>
                  <c15:showDataLabelsRange val="0"/>
                </c:ext>
                <c:ext xmlns:c16="http://schemas.microsoft.com/office/drawing/2014/chart" uri="{C3380CC4-5D6E-409C-BE32-E72D297353CC}">
                  <c16:uniqueId val="{00000007-EF8F-4F64-A6AD-41227B47273A}"/>
                </c:ext>
              </c:extLst>
            </c:dLbl>
            <c:dLbl>
              <c:idx val="8"/>
              <c:layout/>
              <c:tx>
                <c:strRef>
                  <c:f>SolidW!$D$17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{FE71E1A5-CFE8-4A45-84B5-3723C020594C}</c15:txfldGUID>
                      <c15:f>SolidW!$D$17</c15:f>
                      <c15:dlblFieldTableCache>
                        <c:ptCount val="1"/>
                      </c15:dlblFieldTableCache>
                    </c15:dlblFTEntry>
                  </c15:dlblFieldTable>
                  <c15:showDataLabelsRange val="0"/>
                </c:ext>
                <c:ext xmlns:c16="http://schemas.microsoft.com/office/drawing/2014/chart" uri="{C3380CC4-5D6E-409C-BE32-E72D297353CC}">
                  <c16:uniqueId val="{00000008-EF8F-4F64-A6AD-41227B47273A}"/>
                </c:ext>
              </c:extLst>
            </c:dLbl>
            <c:dLbl>
              <c:idx val="9"/>
              <c:layout/>
              <c:tx>
                <c:strRef>
                  <c:f>SolidW!$D$18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{4549188D-9754-48EE-96D3-F30312C6FE5C}</c15:txfldGUID>
                      <c15:f>SolidW!$D$18</c15:f>
                      <c15:dlblFieldTableCache>
                        <c:ptCount val="1"/>
                      </c15:dlblFieldTableCache>
                    </c15:dlblFTEntry>
                  </c15:dlblFieldTable>
                  <c15:showDataLabelsRange val="0"/>
                </c:ext>
                <c:ext xmlns:c16="http://schemas.microsoft.com/office/drawing/2014/chart" uri="{C3380CC4-5D6E-409C-BE32-E72D297353CC}">
                  <c16:uniqueId val="{00000009-EF8F-4F64-A6AD-41227B47273A}"/>
                </c:ext>
              </c:extLst>
            </c:dLbl>
            <c:dLbl>
              <c:idx val="10"/>
              <c:layout/>
              <c:tx>
                <c:strRef>
                  <c:f>SolidW!$D$19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{A2758996-41A5-44D7-A82B-435C5A0E88DB}</c15:txfldGUID>
                      <c15:f>SolidW!$D$19</c15:f>
                      <c15:dlblFieldTableCache>
                        <c:ptCount val="1"/>
                      </c15:dlblFieldTableCache>
                    </c15:dlblFTEntry>
                  </c15:dlblFieldTable>
                  <c15:showDataLabelsRange val="0"/>
                </c:ext>
                <c:ext xmlns:c16="http://schemas.microsoft.com/office/drawing/2014/chart" uri="{C3380CC4-5D6E-409C-BE32-E72D297353CC}">
                  <c16:uniqueId val="{0000000A-EF8F-4F64-A6AD-41227B47273A}"/>
                </c:ext>
              </c:extLst>
            </c:dLbl>
            <c:dLbl>
              <c:idx val="11"/>
              <c:layout/>
              <c:tx>
                <c:strRef>
                  <c:f>SolidW!$D$20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{30B8A7B6-2CF8-41F4-9399-A112D4D4C789}</c15:txfldGUID>
                      <c15:f>SolidW!$D$20</c15:f>
                      <c15:dlblFieldTableCache>
                        <c:ptCount val="1"/>
                      </c15:dlblFieldTableCache>
                    </c15:dlblFTEntry>
                  </c15:dlblFieldTable>
                  <c15:showDataLabelsRange val="0"/>
                </c:ext>
                <c:ext xmlns:c16="http://schemas.microsoft.com/office/drawing/2014/chart" uri="{C3380CC4-5D6E-409C-BE32-E72D297353CC}">
                  <c16:uniqueId val="{0000000B-EF8F-4F64-A6AD-41227B47273A}"/>
                </c:ext>
              </c:extLst>
            </c:dLbl>
            <c:dLbl>
              <c:idx val="12"/>
              <c:layout/>
              <c:tx>
                <c:strRef>
                  <c:f>SolidW!$D$21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{3ED32657-73FF-40C5-9C8D-CD7CE60405E3}</c15:txfldGUID>
                      <c15:f>SolidW!$D$21</c15:f>
                      <c15:dlblFieldTableCache>
                        <c:ptCount val="1"/>
                      </c15:dlblFieldTableCache>
                    </c15:dlblFTEntry>
                  </c15:dlblFieldTable>
                  <c15:showDataLabelsRange val="0"/>
                </c:ext>
                <c:ext xmlns:c16="http://schemas.microsoft.com/office/drawing/2014/chart" uri="{C3380CC4-5D6E-409C-BE32-E72D297353CC}">
                  <c16:uniqueId val="{0000000C-EF8F-4F64-A6AD-41227B47273A}"/>
                </c:ext>
              </c:extLst>
            </c:dLbl>
            <c:dLbl>
              <c:idx val="13"/>
              <c:layout/>
              <c:tx>
                <c:strRef>
                  <c:f>SolidW!$D$22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{29A55A48-A9FA-47E3-A7D2-F75935E5B28D}</c15:txfldGUID>
                      <c15:f>SolidW!$D$22</c15:f>
                      <c15:dlblFieldTableCache>
                        <c:ptCount val="1"/>
                      </c15:dlblFieldTableCache>
                    </c15:dlblFTEntry>
                  </c15:dlblFieldTable>
                  <c15:showDataLabelsRange val="0"/>
                </c:ext>
                <c:ext xmlns:c16="http://schemas.microsoft.com/office/drawing/2014/chart" uri="{C3380CC4-5D6E-409C-BE32-E72D297353CC}">
                  <c16:uniqueId val="{0000000D-EF8F-4F64-A6AD-41227B47273A}"/>
                </c:ext>
              </c:extLst>
            </c:dLbl>
            <c:dLbl>
              <c:idx val="14"/>
              <c:layout/>
              <c:tx>
                <c:strRef>
                  <c:f>SolidW!$D$23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{B6DCCC65-0A14-4829-822D-0B8B918CE6FF}</c15:txfldGUID>
                      <c15:f>SolidW!$D$23</c15:f>
                      <c15:dlblFieldTableCache>
                        <c:ptCount val="1"/>
                      </c15:dlblFieldTableCache>
                    </c15:dlblFTEntry>
                  </c15:dlblFieldTable>
                  <c15:showDataLabelsRange val="0"/>
                </c:ext>
                <c:ext xmlns:c16="http://schemas.microsoft.com/office/drawing/2014/chart" uri="{C3380CC4-5D6E-409C-BE32-E72D297353CC}">
                  <c16:uniqueId val="{0000000E-EF8F-4F64-A6AD-41227B47273A}"/>
                </c:ext>
              </c:extLst>
            </c:dLbl>
            <c:dLbl>
              <c:idx val="17"/>
              <c:layout/>
              <c:tx>
                <c:strRef>
                  <c:f>SolidW!$D$26</c:f>
                  <c:strCache>
                    <c:ptCount val="1"/>
                    <c:pt idx="0">
                      <c:v>1884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{B487B4B1-A30C-468E-9EC3-B11960971C15}</c15:txfldGUID>
                      <c15:f>SolidW!$D$26</c15:f>
                      <c15:dlblFieldTableCache>
                        <c:ptCount val="1"/>
                        <c:pt idx="0">
                          <c:v>1884</c:v>
                        </c:pt>
                      </c15:dlblFieldTableCache>
                    </c15:dlblFTEntry>
                  </c15:dlblFieldTable>
                  <c15:showDataLabelsRange val="0"/>
                </c:ext>
                <c:ext xmlns:c16="http://schemas.microsoft.com/office/drawing/2014/chart" uri="{C3380CC4-5D6E-409C-BE32-E72D297353CC}">
                  <c16:uniqueId val="{0000000F-EF8F-4F64-A6AD-41227B47273A}"/>
                </c:ext>
              </c:extLst>
            </c:dLbl>
            <c:dLbl>
              <c:idx val="20"/>
              <c:layout/>
              <c:tx>
                <c:strRef>
                  <c:f>SolidW!$D$29</c:f>
                  <c:strCache>
                    <c:ptCount val="1"/>
                    <c:pt idx="0">
                      <c:v>1887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{B6ED6FD9-61DA-46FA-9CF4-1482720FE911}</c15:txfldGUID>
                      <c15:f>SolidW!$D$29</c15:f>
                      <c15:dlblFieldTableCache>
                        <c:ptCount val="1"/>
                        <c:pt idx="0">
                          <c:v>1887</c:v>
                        </c:pt>
                      </c15:dlblFieldTableCache>
                    </c15:dlblFTEntry>
                  </c15:dlblFieldTable>
                  <c15:showDataLabelsRange val="0"/>
                </c:ext>
                <c:ext xmlns:c16="http://schemas.microsoft.com/office/drawing/2014/chart" uri="{C3380CC4-5D6E-409C-BE32-E72D297353CC}">
                  <c16:uniqueId val="{00000010-EF8F-4F64-A6AD-41227B47273A}"/>
                </c:ext>
              </c:extLst>
            </c:dLbl>
            <c:dLbl>
              <c:idx val="25"/>
              <c:layout/>
              <c:tx>
                <c:strRef>
                  <c:f>SolidW!$D$34</c:f>
                  <c:strCache>
                    <c:ptCount val="1"/>
                    <c:pt idx="0">
                      <c:v>1892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{58AC0C6B-B42A-43DA-A5C5-760D59147708}</c15:txfldGUID>
                      <c15:f>SolidW!$D$34</c15:f>
                      <c15:dlblFieldTableCache>
                        <c:ptCount val="1"/>
                        <c:pt idx="0">
                          <c:v>1892</c:v>
                        </c:pt>
                      </c15:dlblFieldTableCache>
                    </c15:dlblFTEntry>
                  </c15:dlblFieldTable>
                  <c15:showDataLabelsRange val="0"/>
                </c:ext>
                <c:ext xmlns:c16="http://schemas.microsoft.com/office/drawing/2014/chart" uri="{C3380CC4-5D6E-409C-BE32-E72D297353CC}">
                  <c16:uniqueId val="{00000011-EF8F-4F64-A6AD-41227B47273A}"/>
                </c:ext>
              </c:extLst>
            </c:dLbl>
            <c:dLbl>
              <c:idx val="32"/>
              <c:layout/>
              <c:tx>
                <c:strRef>
                  <c:f>SolidW!$D$41</c:f>
                  <c:strCache>
                    <c:ptCount val="1"/>
                    <c:pt idx="0">
                      <c:v>1899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{2411F84C-6C6E-45A9-8631-00BA2E7C6395}</c15:txfldGUID>
                      <c15:f>SolidW!$D$41</c15:f>
                      <c15:dlblFieldTableCache>
                        <c:ptCount val="1"/>
                        <c:pt idx="0">
                          <c:v>1899</c:v>
                        </c:pt>
                      </c15:dlblFieldTableCache>
                    </c15:dlblFTEntry>
                  </c15:dlblFieldTable>
                  <c15:showDataLabelsRange val="0"/>
                </c:ext>
                <c:ext xmlns:c16="http://schemas.microsoft.com/office/drawing/2014/chart" uri="{C3380CC4-5D6E-409C-BE32-E72D297353CC}">
                  <c16:uniqueId val="{00000012-EF8F-4F64-A6AD-41227B47273A}"/>
                </c:ext>
              </c:extLst>
            </c:dLbl>
            <c:dLbl>
              <c:idx val="33"/>
              <c:layout/>
              <c:tx>
                <c:strRef>
                  <c:f>SolidW!$D$42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{5068E8B7-46DE-4166-9AC6-F9294A92C051}</c15:txfldGUID>
                      <c15:f>SolidW!$D$42</c15:f>
                      <c15:dlblFieldTableCache>
                        <c:ptCount val="1"/>
                        <c:pt idx="0">
                          <c:v> </c:v>
                        </c:pt>
                      </c15:dlblFieldTableCache>
                    </c15:dlblFTEntry>
                  </c15:dlblFieldTable>
                  <c15:showDataLabelsRange val="0"/>
                </c:ext>
                <c:ext xmlns:c16="http://schemas.microsoft.com/office/drawing/2014/chart" uri="{C3380CC4-5D6E-409C-BE32-E72D297353CC}">
                  <c16:uniqueId val="{00000013-EF8F-4F64-A6AD-41227B47273A}"/>
                </c:ext>
              </c:extLst>
            </c:dLbl>
            <c:dLbl>
              <c:idx val="34"/>
              <c:layout/>
              <c:tx>
                <c:strRef>
                  <c:f>SolidW!$D$43</c:f>
                  <c:strCache>
                    <c:ptCount val="1"/>
                    <c:pt idx="0">
                      <c:v>1901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{D14C0E77-460F-4246-9F26-1F22D4ED4168}</c15:txfldGUID>
                      <c15:f>SolidW!$D$43</c15:f>
                      <c15:dlblFieldTableCache>
                        <c:ptCount val="1"/>
                        <c:pt idx="0">
                          <c:v>1901</c:v>
                        </c:pt>
                      </c15:dlblFieldTableCache>
                    </c15:dlblFTEntry>
                  </c15:dlblFieldTable>
                  <c15:showDataLabelsRange val="0"/>
                </c:ext>
                <c:ext xmlns:c16="http://schemas.microsoft.com/office/drawing/2014/chart" uri="{C3380CC4-5D6E-409C-BE32-E72D297353CC}">
                  <c16:uniqueId val="{00000014-EF8F-4F64-A6AD-41227B47273A}"/>
                </c:ext>
              </c:extLst>
            </c:dLbl>
            <c:dLbl>
              <c:idx val="37"/>
              <c:layout/>
              <c:tx>
                <c:strRef>
                  <c:f>SolidW!$D$46</c:f>
                  <c:strCache>
                    <c:ptCount val="1"/>
                    <c:pt idx="0">
                      <c:v>1904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{03DC6727-03B0-470D-83B8-D8471D1105A3}</c15:txfldGUID>
                      <c15:f>SolidW!$D$46</c15:f>
                      <c15:dlblFieldTableCache>
                        <c:ptCount val="1"/>
                        <c:pt idx="0">
                          <c:v>1904</c:v>
                        </c:pt>
                      </c15:dlblFieldTableCache>
                    </c15:dlblFTEntry>
                  </c15:dlblFieldTable>
                  <c15:showDataLabelsRange val="0"/>
                </c:ext>
                <c:ext xmlns:c16="http://schemas.microsoft.com/office/drawing/2014/chart" uri="{C3380CC4-5D6E-409C-BE32-E72D297353CC}">
                  <c16:uniqueId val="{00000015-EF8F-4F64-A6AD-41227B47273A}"/>
                </c:ext>
              </c:extLst>
            </c:dLbl>
            <c:dLbl>
              <c:idx val="39"/>
              <c:layout/>
              <c:tx>
                <c:strRef>
                  <c:f>SolidW!$D$48</c:f>
                  <c:strCache>
                    <c:ptCount val="1"/>
                    <c:pt idx="0">
                      <c:v>1906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{750F038D-4058-4C79-866B-DE88DBF77260}</c15:txfldGUID>
                      <c15:f>SolidW!$D$48</c15:f>
                      <c15:dlblFieldTableCache>
                        <c:ptCount val="1"/>
                        <c:pt idx="0">
                          <c:v>1906</c:v>
                        </c:pt>
                      </c15:dlblFieldTableCache>
                    </c15:dlblFTEntry>
                  </c15:dlblFieldTable>
                  <c15:showDataLabelsRange val="0"/>
                </c:ext>
                <c:ext xmlns:c16="http://schemas.microsoft.com/office/drawing/2014/chart" uri="{C3380CC4-5D6E-409C-BE32-E72D297353CC}">
                  <c16:uniqueId val="{00000016-EF8F-4F64-A6AD-41227B47273A}"/>
                </c:ext>
              </c:extLst>
            </c:dLbl>
            <c:dLbl>
              <c:idx val="41"/>
              <c:layout/>
              <c:tx>
                <c:strRef>
                  <c:f>SolidW!$D$50</c:f>
                  <c:strCache>
                    <c:ptCount val="1"/>
                    <c:pt idx="0">
                      <c:v>1908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{6A6FCD26-8C5F-4C0A-AE81-96E5E4D24179}</c15:txfldGUID>
                      <c15:f>SolidW!$D$50</c15:f>
                      <c15:dlblFieldTableCache>
                        <c:ptCount val="1"/>
                        <c:pt idx="0">
                          <c:v>1908</c:v>
                        </c:pt>
                      </c15:dlblFieldTableCache>
                    </c15:dlblFTEntry>
                  </c15:dlblFieldTable>
                  <c15:showDataLabelsRange val="0"/>
                </c:ext>
                <c:ext xmlns:c16="http://schemas.microsoft.com/office/drawing/2014/chart" uri="{C3380CC4-5D6E-409C-BE32-E72D297353CC}">
                  <c16:uniqueId val="{00000017-EF8F-4F64-A6AD-41227B47273A}"/>
                </c:ext>
              </c:extLst>
            </c:dLbl>
            <c:dLbl>
              <c:idx val="43"/>
              <c:layout/>
              <c:tx>
                <c:strRef>
                  <c:f>SolidW!$D$52</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{D0AB474F-BCB8-499B-ACB6-8D7492126BBC}</c15:txfldGUID>
                      <c15:f>SolidW!$D$52</c15:f>
                      <c15:dlblFieldTableCache>
                        <c:ptCount val="1"/>
                        <c:pt idx="0">
                          <c:v>1910</c:v>
                        </c:pt>
                      </c15:dlblFieldTableCache>
                    </c15:dlblFTEntry>
                  </c15:dlblFieldTable>
                  <c15:showDataLabelsRange val="0"/>
                </c:ext>
                <c:ext xmlns:c16="http://schemas.microsoft.com/office/drawing/2014/chart" uri="{C3380CC4-5D6E-409C-BE32-E72D297353CC}">
                  <c16:uniqueId val="{00000018-EF8F-4F64-A6AD-41227B47273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SolidW!$B$9:$B$52</c:f>
              <c:numCache>
                <c:formatCode>0.0000_ </c:formatCode>
                <c:ptCount val="44"/>
                <c:pt idx="0">
                  <c:v>1.2213333333333328E-4</c:v>
                </c:pt>
                <c:pt idx="1">
                  <c:v>1.2213333333333328E-4</c:v>
                </c:pt>
                <c:pt idx="2">
                  <c:v>1.2213333333333339E-4</c:v>
                </c:pt>
                <c:pt idx="3">
                  <c:v>2.4426666666666668E-4</c:v>
                </c:pt>
                <c:pt idx="4">
                  <c:v>7.3280000000000003E-4</c:v>
                </c:pt>
                <c:pt idx="5">
                  <c:v>9.1599999999999993E-4</c:v>
                </c:pt>
                <c:pt idx="6">
                  <c:v>1.0992E-3</c:v>
                </c:pt>
                <c:pt idx="7">
                  <c:v>2.5647999999999999E-3</c:v>
                </c:pt>
                <c:pt idx="8">
                  <c:v>3.4808000000000005E-3</c:v>
                </c:pt>
                <c:pt idx="9">
                  <c:v>5.496E-3</c:v>
                </c:pt>
                <c:pt idx="10">
                  <c:v>1.0625599999999999E-2</c:v>
                </c:pt>
                <c:pt idx="11">
                  <c:v>1.6854399999999999E-2</c:v>
                </c:pt>
                <c:pt idx="12">
                  <c:v>2.6014400000000003E-2</c:v>
                </c:pt>
                <c:pt idx="13">
                  <c:v>5.8624000000000009E-2</c:v>
                </c:pt>
                <c:pt idx="14">
                  <c:v>3.4808000000000006E-2</c:v>
                </c:pt>
                <c:pt idx="15">
                  <c:v>5.4960000000000009E-2</c:v>
                </c:pt>
                <c:pt idx="16">
                  <c:v>3.4808000000000061E-2</c:v>
                </c:pt>
                <c:pt idx="17">
                  <c:v>7.3280000000000012E-3</c:v>
                </c:pt>
                <c:pt idx="18">
                  <c:v>7.3279999999999457E-3</c:v>
                </c:pt>
                <c:pt idx="19">
                  <c:v>2.5648000000000004E-2</c:v>
                </c:pt>
                <c:pt idx="20">
                  <c:v>7.6944000000000012E-2</c:v>
                </c:pt>
                <c:pt idx="21">
                  <c:v>5.6791999999999954E-2</c:v>
                </c:pt>
                <c:pt idx="22">
                  <c:v>5.1295999999999897E-2</c:v>
                </c:pt>
                <c:pt idx="23">
                  <c:v>7.6944000000000012E-2</c:v>
                </c:pt>
                <c:pt idx="24">
                  <c:v>3.2976000000000116E-2</c:v>
                </c:pt>
                <c:pt idx="25">
                  <c:v>-3.6640000000000006E-3</c:v>
                </c:pt>
                <c:pt idx="26">
                  <c:v>1.6487999999999947E-2</c:v>
                </c:pt>
                <c:pt idx="27">
                  <c:v>6.4120000000000066E-2</c:v>
                </c:pt>
                <c:pt idx="28">
                  <c:v>6.0456000000000065E-2</c:v>
                </c:pt>
                <c:pt idx="29">
                  <c:v>5.8623999999999898E-2</c:v>
                </c:pt>
                <c:pt idx="30">
                  <c:v>8.0608000000000013E-2</c:v>
                </c:pt>
                <c:pt idx="31">
                  <c:v>0.12091200000000002</c:v>
                </c:pt>
                <c:pt idx="32">
                  <c:v>0.12091200000000002</c:v>
                </c:pt>
                <c:pt idx="33">
                  <c:v>7.3280000000000123E-2</c:v>
                </c:pt>
                <c:pt idx="34">
                  <c:v>5.1296000000000008E-2</c:v>
                </c:pt>
                <c:pt idx="35">
                  <c:v>0.11358399999999991</c:v>
                </c:pt>
                <c:pt idx="36">
                  <c:v>9.8927999999999905E-2</c:v>
                </c:pt>
                <c:pt idx="37">
                  <c:v>7.8775999999999957E-2</c:v>
                </c:pt>
                <c:pt idx="38">
                  <c:v>0.15205600000000019</c:v>
                </c:pt>
                <c:pt idx="39">
                  <c:v>0.20884800000000014</c:v>
                </c:pt>
                <c:pt idx="40">
                  <c:v>6.2287999999999899E-2</c:v>
                </c:pt>
                <c:pt idx="41">
                  <c:v>-5.4960000000001674E-3</c:v>
                </c:pt>
                <c:pt idx="42">
                  <c:v>0.11724800000000002</c:v>
                </c:pt>
                <c:pt idx="43">
                  <c:v>8.2440000000000291E-2</c:v>
                </c:pt>
              </c:numCache>
            </c:numRef>
          </c:xVal>
          <c:yVal>
            <c:numRef>
              <c:f>SolidW!$C$9:$C$52</c:f>
              <c:numCache>
                <c:formatCode>0.000</c:formatCode>
                <c:ptCount val="44"/>
                <c:pt idx="0">
                  <c:v>1.0992E-2</c:v>
                </c:pt>
                <c:pt idx="1">
                  <c:v>1.2213333333333333E-2</c:v>
                </c:pt>
                <c:pt idx="2">
                  <c:v>1.3434666666666666E-2</c:v>
                </c:pt>
                <c:pt idx="3">
                  <c:v>1.4656000000000001E-2</c:v>
                </c:pt>
                <c:pt idx="4">
                  <c:v>1.8319999999999999E-2</c:v>
                </c:pt>
                <c:pt idx="5">
                  <c:v>2.9312000000000001E-2</c:v>
                </c:pt>
                <c:pt idx="6">
                  <c:v>3.6639999999999999E-2</c:v>
                </c:pt>
                <c:pt idx="7">
                  <c:v>5.1296000000000001E-2</c:v>
                </c:pt>
                <c:pt idx="8">
                  <c:v>8.7936E-2</c:v>
                </c:pt>
                <c:pt idx="9">
                  <c:v>0.12091200000000001</c:v>
                </c:pt>
                <c:pt idx="10">
                  <c:v>0.197856</c:v>
                </c:pt>
                <c:pt idx="11">
                  <c:v>0.333424</c:v>
                </c:pt>
                <c:pt idx="12">
                  <c:v>0.53494399999999998</c:v>
                </c:pt>
                <c:pt idx="13">
                  <c:v>0.85371200000000003</c:v>
                </c:pt>
                <c:pt idx="14">
                  <c:v>0.87569600000000003</c:v>
                </c:pt>
                <c:pt idx="15">
                  <c:v>0.92332800000000004</c:v>
                </c:pt>
                <c:pt idx="16">
                  <c:v>0.98561600000000005</c:v>
                </c:pt>
                <c:pt idx="17">
                  <c:v>0.99294400000000016</c:v>
                </c:pt>
                <c:pt idx="18">
                  <c:v>1.000272</c:v>
                </c:pt>
                <c:pt idx="19">
                  <c:v>1.0076000000000001</c:v>
                </c:pt>
                <c:pt idx="20">
                  <c:v>1.0515680000000001</c:v>
                </c:pt>
                <c:pt idx="21">
                  <c:v>1.1614880000000001</c:v>
                </c:pt>
                <c:pt idx="22">
                  <c:v>1.165152</c:v>
                </c:pt>
                <c:pt idx="23">
                  <c:v>1.2640799999999999</c:v>
                </c:pt>
                <c:pt idx="24">
                  <c:v>1.31904</c:v>
                </c:pt>
                <c:pt idx="25">
                  <c:v>1.3300320000000001</c:v>
                </c:pt>
                <c:pt idx="26">
                  <c:v>1.311712</c:v>
                </c:pt>
                <c:pt idx="27">
                  <c:v>1.363008</c:v>
                </c:pt>
                <c:pt idx="28">
                  <c:v>1.4399520000000001</c:v>
                </c:pt>
                <c:pt idx="29">
                  <c:v>1.4839200000000001</c:v>
                </c:pt>
                <c:pt idx="30">
                  <c:v>1.5571999999999999</c:v>
                </c:pt>
                <c:pt idx="31">
                  <c:v>1.6451360000000002</c:v>
                </c:pt>
                <c:pt idx="32">
                  <c:v>1.799024</c:v>
                </c:pt>
                <c:pt idx="33">
                  <c:v>1.8869600000000002</c:v>
                </c:pt>
                <c:pt idx="34">
                  <c:v>1.9455840000000002</c:v>
                </c:pt>
                <c:pt idx="35">
                  <c:v>1.9895520000000002</c:v>
                </c:pt>
                <c:pt idx="36">
                  <c:v>2.172752</c:v>
                </c:pt>
                <c:pt idx="37">
                  <c:v>2.187408</c:v>
                </c:pt>
                <c:pt idx="38">
                  <c:v>2.3303039999999999</c:v>
                </c:pt>
                <c:pt idx="39">
                  <c:v>2.4915200000000004</c:v>
                </c:pt>
                <c:pt idx="40">
                  <c:v>2.7480000000000002</c:v>
                </c:pt>
                <c:pt idx="41">
                  <c:v>2.6160960000000002</c:v>
                </c:pt>
                <c:pt idx="42">
                  <c:v>2.7370079999999999</c:v>
                </c:pt>
                <c:pt idx="43">
                  <c:v>2.8505920000000002</c:v>
                </c:pt>
              </c:numCache>
            </c:numRef>
          </c:yVal>
          <c:smooth val="1"/>
          <c:extLst>
            <c:ext xmlns:c16="http://schemas.microsoft.com/office/drawing/2014/chart" uri="{C3380CC4-5D6E-409C-BE32-E72D297353CC}">
              <c16:uniqueId val="{00000019-EF8F-4F64-A6AD-41227B47273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42577374382571948"/>
              <c:y val="0.89819032491706652"/>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solid fuel (billions of tonnes)</a:t>
                </a:r>
                <a:endParaRPr lang="zh-CN" altLang="zh-CN" sz="1200">
                  <a:effectLst/>
                </a:endParaRPr>
              </a:p>
            </c:rich>
          </c:tx>
          <c:layout>
            <c:manualLayout>
              <c:xMode val="edge"/>
              <c:yMode val="edge"/>
              <c:x val="4.0076182069500915E-4"/>
              <c:y val="0.1637072032609119"/>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baseline="0">
                <a:effectLst/>
              </a:rPr>
              <a:t>Fuel/Industry</a:t>
            </a:r>
            <a:r>
              <a:rPr lang="en-US" altLang="zh-CN" sz="1400" b="1" i="0" baseline="0">
                <a:effectLst/>
              </a:rPr>
              <a:t> CO</a:t>
            </a:r>
            <a:r>
              <a:rPr lang="en-US" altLang="zh-CN" sz="1100" b="1" i="0" baseline="0">
                <a:effectLst/>
              </a:rPr>
              <a:t>2 </a:t>
            </a:r>
            <a:r>
              <a:rPr lang="en-US" altLang="zh-CN" sz="1400" b="1" i="0" baseline="0">
                <a:effectLst/>
              </a:rPr>
              <a:t>emissions, West Europe, 1750-1910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TotalWE!$D$9</c:f>
                  <c:strCache>
                    <c:ptCount val="1"/>
                    <c:pt idx="0">
                      <c:v>1750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{16BF1DB5-3B0B-4664-AC34-BF345A055DE7}</c15:txfldGUID>
                      <c15:f>TotalWE!$D$9</c15:f>
                      <c15:dlblFieldTableCache>
                        <c:ptCount val="1"/>
                        <c:pt idx="0">
                          <c:v>1750</c:v>
                        </c:pt>
                      </c15:dlblFieldTableCache>
                    </c15:dlblFTEntry>
                  </c15:dlblFieldTable>
                  <c15:showDataLabelsRange val="0"/>
                </c:ext>
                <c:ext xmlns:c16="http://schemas.microsoft.com/office/drawing/2014/chart" uri="{C3380CC4-5D6E-409C-BE32-E72D297353CC}">
                  <c16:uniqueId val="{00000000-2444-44AF-9ED0-D0D25FA59117}"/>
                </c:ext>
              </c:extLst>
            </c:dLbl>
            <c:dLbl>
              <c:idx val="1"/>
              <c:layout/>
              <c:tx>
                <c:strRef>
                  <c:f>TotalWE!$D$10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{21E49C41-A775-4399-9293-1071F73C9C6A}</c15:txfldGUID>
                      <c15:f>TotalWE!$D$10</c15:f>
                      <c15:dlblFieldTableCache>
                        <c:ptCount val="1"/>
                      </c15:dlblFieldTableCache>
                    </c15:dlblFTEntry>
                  </c15:dlblFieldTable>
                  <c15:showDataLabelsRange val="0"/>
                </c:ext>
                <c:ext xmlns:c16="http://schemas.microsoft.com/office/drawing/2014/chart" uri="{C3380CC4-5D6E-409C-BE32-E72D297353CC}">
                  <c16:uniqueId val="{00000001-2444-44AF-9ED0-D0D25FA59117}"/>
                </c:ext>
              </c:extLst>
            </c:dLbl>
            <c:dLbl>
              <c:idx val="2"/>
              <c:layout/>
              <c:tx>
                <c:strRef>
                  <c:f>TotalWE!$D$11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{07F90A6C-82C3-411D-9B60-407EB7E141FE}</c15:txfldGUID>
                      <c15:f>TotalWE!$D$11</c15:f>
                      <c15:dlblFieldTableCache>
                        <c:ptCount val="1"/>
                      </c15:dlblFieldTableCache>
                    </c15:dlblFTEntry>
                  </c15:dlblFieldTable>
                  <c15:showDataLabelsRange val="0"/>
                </c:ext>
                <c:ext xmlns:c16="http://schemas.microsoft.com/office/drawing/2014/chart" uri="{C3380CC4-5D6E-409C-BE32-E72D297353CC}">
                  <c16:uniqueId val="{00000002-2444-44AF-9ED0-D0D25FA59117}"/>
                </c:ext>
              </c:extLst>
            </c:dLbl>
            <c:dLbl>
              <c:idx val="3"/>
              <c:layout/>
              <c:tx>
                <c:strRef>
                  <c:f>TotalWE!$D$12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{3A9E226A-2AED-44C0-BC87-8656777CF5AC}</c15:txfldGUID>
                      <c15:f>TotalWE!$D$12</c15:f>
                      <c15:dlblFieldTableCache>
                        <c:ptCount val="1"/>
                      </c15:dlblFieldTableCache>
                    </c15:dlblFTEntry>
                  </c15:dlblFieldTable>
                  <c15:showDataLabelsRange val="0"/>
                </c:ext>
                <c:ext xmlns:c16="http://schemas.microsoft.com/office/drawing/2014/chart" uri="{C3380CC4-5D6E-409C-BE32-E72D297353CC}">
                  <c16:uniqueId val="{00000003-2444-44AF-9ED0-D0D25FA59117}"/>
                </c:ext>
              </c:extLst>
            </c:dLbl>
            <c:dLbl>
              <c:idx val="4"/>
              <c:layout/>
              <c:tx>
                <c:strRef>
                  <c:f>TotalWE!$D$13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{0E1355F7-74D7-4BA9-AD35-CBA562616629}</c15:txfldGUID>
                      <c15:f>TotalWE!$D$13</c15:f>
                      <c15:dlblFieldTableCache>
                        <c:ptCount val="1"/>
                      </c15:dlblFieldTableCache>
                    </c15:dlblFTEntry>
                  </c15:dlblFieldTable>
                  <c15:showDataLabelsRange val="0"/>
                </c:ext>
                <c:ext xmlns:c16="http://schemas.microsoft.com/office/drawing/2014/chart" uri="{C3380CC4-5D6E-409C-BE32-E72D297353CC}">
                  <c16:uniqueId val="{00000004-2444-44AF-9ED0-D0D25FA59117}"/>
                </c:ext>
              </c:extLst>
            </c:dLbl>
            <c:dLbl>
              <c:idx val="5"/>
              <c:layout/>
              <c:tx>
                <c:strRef>
                  <c:f>TotalWE!$D$14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{E0367700-C013-48D2-988B-AD6BEE07F3D7}</c15:txfldGUID>
                      <c15:f>TotalWE!$D$14</c15:f>
                      <c15:dlblFieldTableCache>
                        <c:ptCount val="1"/>
                      </c15:dlblFieldTableCache>
                    </c15:dlblFTEntry>
                  </c15:dlblFieldTable>
                  <c15:showDataLabelsRange val="0"/>
                </c:ext>
                <c:ext xmlns:c16="http://schemas.microsoft.com/office/drawing/2014/chart" uri="{C3380CC4-5D6E-409C-BE32-E72D297353CC}">
                  <c16:uniqueId val="{00000005-2444-44AF-9ED0-D0D25FA59117}"/>
                </c:ext>
              </c:extLst>
            </c:dLbl>
            <c:dLbl>
              <c:idx val="6"/>
              <c:layout/>
              <c:tx>
                <c:strRef>
                  <c:f>TotalWE!$D$15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{C62494D2-89BA-4BBB-BD30-20BEAE50188A}</c15:txfldGUID>
                      <c15:f>TotalWE!$D$15</c15:f>
                      <c15:dlblFieldTableCache>
                        <c:ptCount val="1"/>
                      </c15:dlblFieldTableCache>
                    </c15:dlblFTEntry>
                  </c15:dlblFieldTable>
                  <c15:showDataLabelsRange val="0"/>
                </c:ext>
                <c:ext xmlns:c16="http://schemas.microsoft.com/office/drawing/2014/chart" uri="{C3380CC4-5D6E-409C-BE32-E72D297353CC}">
                  <c16:uniqueId val="{00000006-2444-44AF-9ED0-D0D25FA59117}"/>
                </c:ext>
              </c:extLst>
            </c:dLbl>
            <c:dLbl>
              <c:idx val="7"/>
              <c:layout/>
              <c:tx>
                <c:strRef>
                  <c:f>TotalWE!$D$16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{AF99DB6E-92EA-4F8F-A94C-149F71C53B64}</c15:txfldGUID>
                      <c15:f>TotalWE!$D$16</c15:f>
                      <c15:dlblFieldTableCache>
                        <c:ptCount val="1"/>
                      </c15:dlblFieldTableCache>
                    </c15:dlblFTEntry>
                  </c15:dlblFieldTable>
                  <c15:showDataLabelsRange val="0"/>
                </c:ext>
                <c:ext xmlns:c16="http://schemas.microsoft.com/office/drawing/2014/chart" uri="{C3380CC4-5D6E-409C-BE32-E72D297353CC}">
                  <c16:uniqueId val="{00000007-2444-44AF-9ED0-D0D25FA59117}"/>
                </c:ext>
              </c:extLst>
            </c:dLbl>
            <c:dLbl>
              <c:idx val="8"/>
              <c:layout/>
              <c:tx>
                <c:strRef>
                  <c:f>TotalWE!$D$17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{9178A995-D98A-46FD-94F2-01EB453E6B9B}</c15:txfldGUID>
                      <c15:f>TotalWE!$D$17</c15:f>
                      <c15:dlblFieldTableCache>
                        <c:ptCount val="1"/>
                      </c15:dlblFieldTableCache>
                    </c15:dlblFTEntry>
                  </c15:dlblFieldTable>
                  <c15:showDataLabelsRange val="0"/>
                </c:ext>
                <c:ext xmlns:c16="http://schemas.microsoft.com/office/drawing/2014/chart" uri="{C3380CC4-5D6E-409C-BE32-E72D297353CC}">
                  <c16:uniqueId val="{00000008-2444-44AF-9ED0-D0D25FA59117}"/>
                </c:ext>
              </c:extLst>
            </c:dLbl>
            <c:dLbl>
              <c:idx val="9"/>
              <c:layout/>
              <c:tx>
                <c:strRef>
                  <c:f>TotalWE!$D$18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{73E53841-98B8-442F-973D-05AF35B420AF}</c15:txfldGUID>
                      <c15:f>TotalWE!$D$18</c15:f>
                      <c15:dlblFieldTableCache>
                        <c:ptCount val="1"/>
                      </c15:dlblFieldTableCache>
                    </c15:dlblFTEntry>
                  </c15:dlblFieldTable>
                  <c15:showDataLabelsRange val="0"/>
                </c:ext>
                <c:ext xmlns:c16="http://schemas.microsoft.com/office/drawing/2014/chart" uri="{C3380CC4-5D6E-409C-BE32-E72D297353CC}">
                  <c16:uniqueId val="{00000009-2444-44AF-9ED0-D0D25FA59117}"/>
                </c:ext>
              </c:extLst>
            </c:dLbl>
            <c:dLbl>
              <c:idx val="10"/>
              <c:layout/>
              <c:tx>
                <c:strRef>
                  <c:f>TotalWE!$D$19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{B81EE541-6306-49C3-9EEC-47B65CFAFB0E}</c15:txfldGUID>
                      <c15:f>TotalWE!$D$19</c15:f>
                      <c15:dlblFieldTableCache>
                        <c:ptCount val="1"/>
                      </c15:dlblFieldTableCache>
                    </c15:dlblFTEntry>
                  </c15:dlblFieldTable>
                  <c15:showDataLabelsRange val="0"/>
                </c:ext>
                <c:ext xmlns:c16="http://schemas.microsoft.com/office/drawing/2014/chart" uri="{C3380CC4-5D6E-409C-BE32-E72D297353CC}">
                  <c16:uniqueId val="{0000000A-2444-44AF-9ED0-D0D25FA59117}"/>
                </c:ext>
              </c:extLst>
            </c:dLbl>
            <c:dLbl>
              <c:idx val="11"/>
              <c:layout/>
              <c:tx>
                <c:strRef>
                  <c:f>TotalWE!$D$20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{CFC8050F-7EAA-4282-9574-1AECC5AF6138}</c15:txfldGUID>
                      <c15:f>TotalWE!$D$20</c15:f>
                      <c15:dlblFieldTableCache>
                        <c:ptCount val="1"/>
                      </c15:dlblFieldTableCache>
                    </c15:dlblFTEntry>
                  </c15:dlblFieldTable>
                  <c15:showDataLabelsRange val="0"/>
                </c:ext>
                <c:ext xmlns:c16="http://schemas.microsoft.com/office/drawing/2014/chart" uri="{C3380CC4-5D6E-409C-BE32-E72D297353CC}">
                  <c16:uniqueId val="{0000000B-2444-44AF-9ED0-D0D25FA59117}"/>
                </c:ext>
              </c:extLst>
            </c:dLbl>
            <c:dLbl>
              <c:idx val="12"/>
              <c:layout/>
              <c:tx>
                <c:strRef>
                  <c:f>TotalWE!$D$21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{393C70A3-8B2A-49A8-A830-B7F3B461834E}</c15:txfldGUID>
                      <c15:f>TotalWE!$D$21</c15:f>
                      <c15:dlblFieldTableCache>
                        <c:ptCount val="1"/>
                      </c15:dlblFieldTableCache>
                    </c15:dlblFTEntry>
                  </c15:dlblFieldTable>
                  <c15:showDataLabelsRange val="0"/>
                </c:ext>
                <c:ext xmlns:c16="http://schemas.microsoft.com/office/drawing/2014/chart" uri="{C3380CC4-5D6E-409C-BE32-E72D297353CC}">
                  <c16:uniqueId val="{0000000C-2444-44AF-9ED0-D0D25FA59117}"/>
                </c:ext>
              </c:extLst>
            </c:dLbl>
            <c:dLbl>
              <c:idx val="13"/>
              <c:layout/>
              <c:tx>
                <c:strRef>
                  <c:f>TotalWE!$D$22</c:f>
                  <c:strCache>
                    <c:ptCount val="1"/>
                    <c:pt idx="0">
                      <c:v>1880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{716646C3-F955-48BC-935F-4E3B5CE046F2}</c15:txfldGUID>
                      <c15:f>TotalWE!$D$22</c15:f>
                      <c15:dlblFieldTableCache>
                        <c:ptCount val="1"/>
                        <c:pt idx="0">
                          <c:v>1880</c:v>
                        </c:pt>
                      </c15:dlblFieldTableCache>
                    </c15:dlblFTEntry>
                  </c15:dlblFieldTable>
                  <c15:showDataLabelsRange val="0"/>
                </c:ext>
                <c:ext xmlns:c16="http://schemas.microsoft.com/office/drawing/2014/chart" uri="{C3380CC4-5D6E-409C-BE32-E72D297353CC}">
                  <c16:uniqueId val="{0000000D-2444-44AF-9ED0-D0D25FA59117}"/>
                </c:ext>
              </c:extLst>
            </c:dLbl>
            <c:dLbl>
              <c:idx val="14"/>
              <c:layout/>
              <c:tx>
                <c:strRef>
                  <c:f>TotalWE!$D$23</c:f>
                  <c:strCache>
                    <c:ptCount val="1"/>
                    <c:pt idx="0">
                      <c:v>1881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{09D3E835-58C5-43E5-BA5A-BD4973F6015B}</c15:txfldGUID>
                      <c15:f>TotalWE!$D$23</c15:f>
                      <c15:dlblFieldTableCache>
                        <c:ptCount val="1"/>
                        <c:pt idx="0">
                          <c:v>1881</c:v>
                        </c:pt>
                      </c15:dlblFieldTableCache>
                    </c15:dlblFTEntry>
                  </c15:dlblFieldTable>
                  <c15:showDataLabelsRange val="0"/>
                </c:ext>
                <c:ext xmlns:c16="http://schemas.microsoft.com/office/drawing/2014/chart" uri="{C3380CC4-5D6E-409C-BE32-E72D297353CC}">
                  <c16:uniqueId val="{0000000E-2444-44AF-9ED0-D0D25FA59117}"/>
                </c:ext>
              </c:extLst>
            </c:dLbl>
            <c:dLbl>
              <c:idx val="17"/>
              <c:layout/>
              <c:tx>
                <c:strRef>
                  <c:f>TotalWE!$D$26</c:f>
                  <c:strCache>
                    <c:ptCount val="1"/>
                    <c:pt idx="0">
                      <c:v>1884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{7AC5376F-A963-42E4-A641-3F80230234F5}</c15:txfldGUID>
                      <c15:f>TotalWE!$D$26</c15:f>
                      <c15:dlblFieldTableCache>
                        <c:ptCount val="1"/>
                        <c:pt idx="0">
                          <c:v>1884</c:v>
                        </c:pt>
                      </c15:dlblFieldTableCache>
                    </c15:dlblFTEntry>
                  </c15:dlblFieldTable>
                  <c15:showDataLabelsRange val="0"/>
                </c:ext>
                <c:ext xmlns:c16="http://schemas.microsoft.com/office/drawing/2014/chart" uri="{C3380CC4-5D6E-409C-BE32-E72D297353CC}">
                  <c16:uniqueId val="{0000000F-2444-44AF-9ED0-D0D25FA59117}"/>
                </c:ext>
              </c:extLst>
            </c:dLbl>
            <c:dLbl>
              <c:idx val="20"/>
              <c:layout/>
              <c:tx>
                <c:strRef>
                  <c:f>TotalWE!$D$29</c:f>
                  <c:strCache>
                    <c:ptCount val="1"/>
                    <c:pt idx="0">
                      <c:v>1887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{AC2AEB7F-C868-4D79-A3E3-E85170C6D24F}</c15:txfldGUID>
                      <c15:f>TotalWE!$D$29</c15:f>
                      <c15:dlblFieldTableCache>
                        <c:ptCount val="1"/>
                        <c:pt idx="0">
                          <c:v>1887</c:v>
                        </c:pt>
                      </c15:dlblFieldTableCache>
                    </c15:dlblFTEntry>
                  </c15:dlblFieldTable>
                  <c15:showDataLabelsRange val="0"/>
                </c:ext>
                <c:ext xmlns:c16="http://schemas.microsoft.com/office/drawing/2014/chart" uri="{C3380CC4-5D6E-409C-BE32-E72D297353CC}">
                  <c16:uniqueId val="{00000010-2444-44AF-9ED0-D0D25FA59117}"/>
                </c:ext>
              </c:extLst>
            </c:dLbl>
            <c:dLbl>
              <c:idx val="25"/>
              <c:layout/>
              <c:tx>
                <c:strRef>
                  <c:f>TotalWE!$D$34</c:f>
                  <c:strCache>
                    <c:ptCount val="1"/>
                    <c:pt idx="0">
                      <c:v>1892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{65B7EF2C-8EA5-4B90-B7F4-007B8E272373}</c15:txfldGUID>
                      <c15:f>TotalWE!$D$34</c15:f>
                      <c15:dlblFieldTableCache>
                        <c:ptCount val="1"/>
                        <c:pt idx="0">
                          <c:v>1892</c:v>
                        </c:pt>
                      </c15:dlblFieldTableCache>
                    </c15:dlblFTEntry>
                  </c15:dlblFieldTable>
                  <c15:showDataLabelsRange val="0"/>
                </c:ext>
                <c:ext xmlns:c16="http://schemas.microsoft.com/office/drawing/2014/chart" uri="{C3380CC4-5D6E-409C-BE32-E72D297353CC}">
                  <c16:uniqueId val="{00000011-2444-44AF-9ED0-D0D25FA59117}"/>
                </c:ext>
              </c:extLst>
            </c:dLbl>
            <c:dLbl>
              <c:idx val="32"/>
              <c:layout/>
              <c:tx>
                <c:strRef>
                  <c:f>TotalWE!$D$41</c:f>
                  <c:strCache>
                    <c:ptCount val="1"/>
                    <c:pt idx="0">
                      <c:v>1899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{3C6BA39A-CE09-4E6A-9059-D22019920DE7}</c15:txfldGUID>
                      <c15:f>TotalWE!$D$41</c15:f>
                      <c15:dlblFieldTableCache>
                        <c:ptCount val="1"/>
                        <c:pt idx="0">
                          <c:v>1899</c:v>
                        </c:pt>
                      </c15:dlblFieldTableCache>
                    </c15:dlblFTEntry>
                  </c15:dlblFieldTable>
                  <c15:showDataLabelsRange val="0"/>
                </c:ext>
                <c:ext xmlns:c16="http://schemas.microsoft.com/office/drawing/2014/chart" uri="{C3380CC4-5D6E-409C-BE32-E72D297353CC}">
                  <c16:uniqueId val="{00000012-2444-44AF-9ED0-D0D25FA59117}"/>
                </c:ext>
              </c:extLst>
            </c:dLbl>
            <c:dLbl>
              <c:idx val="33"/>
              <c:layout/>
              <c:tx>
                <c:strRef>
                  <c:f>TotalWE!$D$42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{297E7257-5DA5-4C19-B967-09B04ECAA01C}</c15:txfldGUID>
                      <c15:f>TotalWE!$D$42</c15:f>
                      <c15:dlblFieldTableCache>
                        <c:ptCount val="1"/>
                        <c:pt idx="0">
                          <c:v>1900</c:v>
                        </c:pt>
                      </c15:dlblFieldTableCache>
                    </c15:dlblFTEntry>
                  </c15:dlblFieldTable>
                  <c15:showDataLabelsRange val="0"/>
                </c:ext>
                <c:ext xmlns:c16="http://schemas.microsoft.com/office/drawing/2014/chart" uri="{C3380CC4-5D6E-409C-BE32-E72D297353CC}">
                  <c16:uniqueId val="{00000013-2444-44AF-9ED0-D0D25FA59117}"/>
                </c:ext>
              </c:extLst>
            </c:dLbl>
            <c:dLbl>
              <c:idx val="34"/>
              <c:layout/>
              <c:tx>
                <c:strRef>
                  <c:f>TotalWE!$D$43</c:f>
                  <c:strCache>
                    <c:ptCount val="1"/>
                    <c:pt idx="0">
                      <c:v>1901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{CA8EAC05-EF66-4ED2-974F-C4226BF5E691}</c15:txfldGUID>
                      <c15:f>TotalWE!$D$43</c15:f>
                      <c15:dlblFieldTableCache>
                        <c:ptCount val="1"/>
                        <c:pt idx="0">
                          <c:v>1901</c:v>
                        </c:pt>
                      </c15:dlblFieldTableCache>
                    </c15:dlblFTEntry>
                  </c15:dlblFieldTable>
                  <c15:showDataLabelsRange val="0"/>
                </c:ext>
                <c:ext xmlns:c16="http://schemas.microsoft.com/office/drawing/2014/chart" uri="{C3380CC4-5D6E-409C-BE32-E72D297353CC}">
                  <c16:uniqueId val="{00000014-2444-44AF-9ED0-D0D25FA59117}"/>
                </c:ext>
              </c:extLst>
            </c:dLbl>
            <c:dLbl>
              <c:idx val="37"/>
              <c:layout/>
              <c:tx>
                <c:strRef>
                  <c:f>TotalWE!$D$46</c:f>
                  <c:strCache>
                    <c:ptCount val="1"/>
                    <c:pt idx="0">
                      <c:v>1904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{6A11B221-F5D9-4BEB-9F58-A51F095301DD}</c15:txfldGUID>
                      <c15:f>TotalWE!$D$46</c15:f>
                      <c15:dlblFieldTableCache>
                        <c:ptCount val="1"/>
                        <c:pt idx="0">
                          <c:v>1904</c:v>
                        </c:pt>
                      </c15:dlblFieldTableCache>
                    </c15:dlblFTEntry>
                  </c15:dlblFieldTable>
                  <c15:showDataLabelsRange val="0"/>
                </c:ext>
                <c:ext xmlns:c16="http://schemas.microsoft.com/office/drawing/2014/chart" uri="{C3380CC4-5D6E-409C-BE32-E72D297353CC}">
                  <c16:uniqueId val="{00000015-2444-44AF-9ED0-D0D25FA59117}"/>
                </c:ext>
              </c:extLst>
            </c:dLbl>
            <c:dLbl>
              <c:idx val="39"/>
              <c:layout/>
              <c:tx>
                <c:strRef>
                  <c:f>TotalWE!$D$48</c:f>
                  <c:strCache>
                    <c:ptCount val="1"/>
                    <c:pt idx="0">
                      <c:v>1906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{2B1DA7A8-9E99-4567-B96C-353C8CE23920}</c15:txfldGUID>
                      <c15:f>TotalWE!$D$48</c15:f>
                      <c15:dlblFieldTableCache>
                        <c:ptCount val="1"/>
                        <c:pt idx="0">
                          <c:v>1906</c:v>
                        </c:pt>
                      </c15:dlblFieldTableCache>
                    </c15:dlblFTEntry>
                  </c15:dlblFieldTable>
                  <c15:showDataLabelsRange val="0"/>
                </c:ext>
                <c:ext xmlns:c16="http://schemas.microsoft.com/office/drawing/2014/chart" uri="{C3380CC4-5D6E-409C-BE32-E72D297353CC}">
                  <c16:uniqueId val="{00000016-2444-44AF-9ED0-D0D25FA59117}"/>
                </c:ext>
              </c:extLst>
            </c:dLbl>
            <c:dLbl>
              <c:idx val="41"/>
              <c:layout/>
              <c:tx>
                <c:strRef>
                  <c:f>TotalWE!$D$50</c:f>
                  <c:strCache>
                    <c:ptCount val="1"/>
                    <c:pt idx="0">
                      <c:v>1908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{FC6DFFC7-78EA-4222-BC6E-779E05957D6B}</c15:txfldGUID>
                      <c15:f>TotalWE!$D$50</c15:f>
                      <c15:dlblFieldTableCache>
                        <c:ptCount val="1"/>
                        <c:pt idx="0">
                          <c:v>1908</c:v>
                        </c:pt>
                      </c15:dlblFieldTableCache>
                    </c15:dlblFTEntry>
                  </c15:dlblFieldTable>
                  <c15:showDataLabelsRange val="0"/>
                </c:ext>
                <c:ext xmlns:c16="http://schemas.microsoft.com/office/drawing/2014/chart" uri="{C3380CC4-5D6E-409C-BE32-E72D297353CC}">
                  <c16:uniqueId val="{00000017-2444-44AF-9ED0-D0D25FA59117}"/>
                </c:ext>
              </c:extLst>
            </c:dLbl>
            <c:dLbl>
              <c:idx val="43"/>
              <c:layout/>
              <c:tx>
                <c:strRef>
                  <c:f>TotalWE!$D$52</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{A55FEABD-EF73-4558-99E3-18D48B423399}</c15:txfldGUID>
                      <c15:f>TotalWE!$D$52</c15:f>
                      <c15:dlblFieldTableCache>
                        <c:ptCount val="1"/>
                        <c:pt idx="0">
                          <c:v>1910</c:v>
                        </c:pt>
                      </c15:dlblFieldTableCache>
                    </c15:dlblFTEntry>
                  </c15:dlblFieldTable>
                  <c15:showDataLabelsRange val="0"/>
                </c:ext>
                <c:ext xmlns:c16="http://schemas.microsoft.com/office/drawing/2014/chart" uri="{C3380CC4-5D6E-409C-BE32-E72D297353CC}">
                  <c16:uniqueId val="{00000018-2444-44AF-9ED0-D0D25FA5911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TotalWE!$B$9:$B$52</c:f>
              <c:numCache>
                <c:formatCode>0.0000_ </c:formatCode>
                <c:ptCount val="44"/>
                <c:pt idx="0">
                  <c:v>6.6684799999999935E-5</c:v>
                </c:pt>
                <c:pt idx="1">
                  <c:v>1.4619360000000004E-4</c:v>
                </c:pt>
                <c:pt idx="2">
                  <c:v>2.5190000000000005E-4</c:v>
                </c:pt>
                <c:pt idx="3">
                  <c:v>3.4496559999999991E-4</c:v>
                </c:pt>
                <c:pt idx="4">
                  <c:v>5.7891200000000011E-4</c:v>
                </c:pt>
                <c:pt idx="5">
                  <c:v>8.119424000000002E-4</c:v>
                </c:pt>
                <c:pt idx="6">
                  <c:v>9.5630400000000005E-4</c:v>
                </c:pt>
                <c:pt idx="7">
                  <c:v>2.2854200000000002E-3</c:v>
                </c:pt>
                <c:pt idx="8">
                  <c:v>2.8009447999999999E-3</c:v>
                </c:pt>
                <c:pt idx="9">
                  <c:v>3.8732144000000004E-3</c:v>
                </c:pt>
                <c:pt idx="10">
                  <c:v>6.7195928000000002E-3</c:v>
                </c:pt>
                <c:pt idx="11">
                  <c:v>8.3790183999999986E-3</c:v>
                </c:pt>
                <c:pt idx="12">
                  <c:v>1.0878599200000002E-2</c:v>
                </c:pt>
                <c:pt idx="13">
                  <c:v>1.7816199999999949E-2</c:v>
                </c:pt>
                <c:pt idx="14">
                  <c:v>7.9820240000000042E-3</c:v>
                </c:pt>
                <c:pt idx="15">
                  <c:v>1.6506320000000047E-2</c:v>
                </c:pt>
                <c:pt idx="16">
                  <c:v>5.3585999999999634E-3</c:v>
                </c:pt>
                <c:pt idx="17">
                  <c:v>-8.4217040000000576E-3</c:v>
                </c:pt>
                <c:pt idx="18">
                  <c:v>-5.0196799999999708E-3</c:v>
                </c:pt>
                <c:pt idx="19">
                  <c:v>6.2068160000000039E-3</c:v>
                </c:pt>
                <c:pt idx="20">
                  <c:v>1.9208519999999979E-2</c:v>
                </c:pt>
                <c:pt idx="21">
                  <c:v>1.9503472000000022E-2</c:v>
                </c:pt>
                <c:pt idx="22">
                  <c:v>1.9737967999999995E-2</c:v>
                </c:pt>
                <c:pt idx="23">
                  <c:v>1.5855960000000002E-2</c:v>
                </c:pt>
                <c:pt idx="24">
                  <c:v>1.1413360000000483E-3</c:v>
                </c:pt>
                <c:pt idx="25">
                  <c:v>-2.3061215999999995E-2</c:v>
                </c:pt>
                <c:pt idx="26">
                  <c:v>1.1655183999999985E-2</c:v>
                </c:pt>
                <c:pt idx="27">
                  <c:v>3.3910319999999994E-2</c:v>
                </c:pt>
                <c:pt idx="28">
                  <c:v>1.2911936000000013E-2</c:v>
                </c:pt>
                <c:pt idx="29">
                  <c:v>2.0410311999999986E-2</c:v>
                </c:pt>
                <c:pt idx="30">
                  <c:v>1.5124992000000004E-2</c:v>
                </c:pt>
                <c:pt idx="31">
                  <c:v>2.5329232000000035E-2</c:v>
                </c:pt>
                <c:pt idx="32">
                  <c:v>3.2303656000000014E-2</c:v>
                </c:pt>
                <c:pt idx="33">
                  <c:v>2.9568480000000119E-3</c:v>
                </c:pt>
                <c:pt idx="34">
                  <c:v>-3.0026480000000522E-3</c:v>
                </c:pt>
                <c:pt idx="35">
                  <c:v>1.6290143999999951E-2</c:v>
                </c:pt>
                <c:pt idx="36">
                  <c:v>1.1548928000000014E-2</c:v>
                </c:pt>
                <c:pt idx="37">
                  <c:v>6.1976559999999958E-3</c:v>
                </c:pt>
                <c:pt idx="38">
                  <c:v>2.813402399999998E-2</c:v>
                </c:pt>
                <c:pt idx="39">
                  <c:v>4.4873008000000048E-2</c:v>
                </c:pt>
                <c:pt idx="40">
                  <c:v>2.7873880000000018E-2</c:v>
                </c:pt>
                <c:pt idx="41">
                  <c:v>2.7553280000000013E-3</c:v>
                </c:pt>
                <c:pt idx="42">
                  <c:v>8.8174160000000223E-3</c:v>
                </c:pt>
                <c:pt idx="43">
                  <c:v>1.7816199999999949E-2</c:v>
                </c:pt>
              </c:numCache>
            </c:numRef>
          </c:xVal>
          <c:yVal>
            <c:numRef>
              <c:f>TotalWE!$C$9:$C$52</c:f>
              <c:numCache>
                <c:formatCode>0.000</c:formatCode>
                <c:ptCount val="44"/>
                <c:pt idx="0">
                  <c:v>9.3505280000000003E-3</c:v>
                </c:pt>
                <c:pt idx="1">
                  <c:v>1.0017376E-2</c:v>
                </c:pt>
                <c:pt idx="2">
                  <c:v>1.2274400000000001E-2</c:v>
                </c:pt>
                <c:pt idx="3">
                  <c:v>1.5055376000000001E-2</c:v>
                </c:pt>
                <c:pt idx="4">
                  <c:v>1.9173711999999999E-2</c:v>
                </c:pt>
                <c:pt idx="5">
                  <c:v>2.6633616000000002E-2</c:v>
                </c:pt>
                <c:pt idx="6">
                  <c:v>3.5412560000000003E-2</c:v>
                </c:pt>
                <c:pt idx="7">
                  <c:v>4.5759696000000002E-2</c:v>
                </c:pt>
                <c:pt idx="8">
                  <c:v>8.1120960000000006E-2</c:v>
                </c:pt>
                <c:pt idx="9">
                  <c:v>0.101778592</c:v>
                </c:pt>
                <c:pt idx="10">
                  <c:v>0.15858524800000001</c:v>
                </c:pt>
                <c:pt idx="11">
                  <c:v>0.23617044800000001</c:v>
                </c:pt>
                <c:pt idx="12">
                  <c:v>0.32616561599999999</c:v>
                </c:pt>
                <c:pt idx="13">
                  <c:v>0.45374243200000003</c:v>
                </c:pt>
                <c:pt idx="14">
                  <c:v>0.45908454399999998</c:v>
                </c:pt>
                <c:pt idx="15">
                  <c:v>0.46970648000000004</c:v>
                </c:pt>
                <c:pt idx="16">
                  <c:v>0.49209718400000008</c:v>
                </c:pt>
                <c:pt idx="17">
                  <c:v>0.48042367999999996</c:v>
                </c:pt>
                <c:pt idx="18">
                  <c:v>0.47525377599999996</c:v>
                </c:pt>
                <c:pt idx="19">
                  <c:v>0.47038432000000002</c:v>
                </c:pt>
                <c:pt idx="20">
                  <c:v>0.48766740799999997</c:v>
                </c:pt>
                <c:pt idx="21">
                  <c:v>0.50880135999999998</c:v>
                </c:pt>
                <c:pt idx="22">
                  <c:v>0.52667435200000001</c:v>
                </c:pt>
                <c:pt idx="23">
                  <c:v>0.54827729599999997</c:v>
                </c:pt>
                <c:pt idx="24">
                  <c:v>0.55838627200000002</c:v>
                </c:pt>
                <c:pt idx="25">
                  <c:v>0.55055996800000007</c:v>
                </c:pt>
                <c:pt idx="26">
                  <c:v>0.51226384000000003</c:v>
                </c:pt>
                <c:pt idx="27">
                  <c:v>0.57387033600000004</c:v>
                </c:pt>
                <c:pt idx="28">
                  <c:v>0.58008448000000001</c:v>
                </c:pt>
                <c:pt idx="29">
                  <c:v>0.59969420800000006</c:v>
                </c:pt>
                <c:pt idx="30">
                  <c:v>0.62090510399999999</c:v>
                </c:pt>
                <c:pt idx="31">
                  <c:v>0.62994419200000007</c:v>
                </c:pt>
                <c:pt idx="32">
                  <c:v>0.67156356800000006</c:v>
                </c:pt>
                <c:pt idx="33">
                  <c:v>0.6945515040000001</c:v>
                </c:pt>
                <c:pt idx="34">
                  <c:v>0.67747726400000008</c:v>
                </c:pt>
                <c:pt idx="35">
                  <c:v>0.68854620799999999</c:v>
                </c:pt>
                <c:pt idx="36">
                  <c:v>0.71005755199999998</c:v>
                </c:pt>
                <c:pt idx="37">
                  <c:v>0.71164406400000002</c:v>
                </c:pt>
                <c:pt idx="38">
                  <c:v>0.72245286399999997</c:v>
                </c:pt>
                <c:pt idx="39">
                  <c:v>0.76791211199999998</c:v>
                </c:pt>
                <c:pt idx="40">
                  <c:v>0.81219888000000007</c:v>
                </c:pt>
                <c:pt idx="41">
                  <c:v>0.82365987200000002</c:v>
                </c:pt>
                <c:pt idx="42">
                  <c:v>0.81770953600000007</c:v>
                </c:pt>
                <c:pt idx="43">
                  <c:v>0.84129470400000006</c:v>
                </c:pt>
              </c:numCache>
            </c:numRef>
          </c:yVal>
          <c:smooth val="1"/>
          <c:extLst>
            <c:ext xmlns:c16="http://schemas.microsoft.com/office/drawing/2014/chart" uri="{C3380CC4-5D6E-409C-BE32-E72D297353CC}">
              <c16:uniqueId val="{00000019-2444-44AF-9ED0-D0D25FA5911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50669409039124691"/>
              <c:y val="0.89819027053988665"/>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fuel/industry (billions of tonnes)</a:t>
                </a:r>
                <a:endParaRPr lang="zh-CN" altLang="zh-CN" sz="1200">
                  <a:effectLst/>
                </a:endParaRPr>
              </a:p>
            </c:rich>
          </c:tx>
          <c:layout>
            <c:manualLayout>
              <c:xMode val="edge"/>
              <c:yMode val="edge"/>
              <c:x val="4.0076182069500915E-4"/>
              <c:y val="0.1637072032609119"/>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baseline="0">
                <a:effectLst/>
              </a:rPr>
              <a:t>Fuel/Industry</a:t>
            </a:r>
            <a:r>
              <a:rPr lang="en-US" altLang="zh-CN" sz="1400" b="1" i="0" baseline="0">
                <a:effectLst/>
              </a:rPr>
              <a:t> CO</a:t>
            </a:r>
            <a:r>
              <a:rPr lang="en-US" altLang="zh-CN" sz="1100" b="1" i="0" baseline="0">
                <a:effectLst/>
              </a:rPr>
              <a:t>2 </a:t>
            </a:r>
            <a:r>
              <a:rPr lang="en-US" altLang="zh-CN" sz="1400" b="1" i="0" baseline="0">
                <a:effectLst/>
              </a:rPr>
              <a:t>emissions, North America, 1790-1910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TotalNA!$D$9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{289B81B1-34F1-41EB-8DB3-61232C6A765F}</c15:txfldGUID>
                      <c15:f>TotalNA!$D$9</c15:f>
                      <c15:dlblFieldTableCache>
                        <c:ptCount val="1"/>
                      </c15:dlblFieldTableCache>
                    </c15:dlblFTEntry>
                  </c15:dlblFieldTable>
                  <c15:showDataLabelsRange val="0"/>
                </c:ext>
                <c:ext xmlns:c16="http://schemas.microsoft.com/office/drawing/2014/chart" uri="{C3380CC4-5D6E-409C-BE32-E72D297353CC}">
                  <c16:uniqueId val="{00000000-EE5A-4B1E-A7CA-C6871549EAAB}"/>
                </c:ext>
              </c:extLst>
            </c:dLbl>
            <c:dLbl>
              <c:idx val="1"/>
              <c:layout/>
              <c:tx>
                <c:strRef>
                  <c:f>TotalNA!$D$10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{34F5414E-E2CD-4061-AC85-5F92D1048D77}</c15:txfldGUID>
                      <c15:f>TotalNA!$D$10</c15:f>
                      <c15:dlblFieldTableCache>
                        <c:ptCount val="1"/>
                      </c15:dlblFieldTableCache>
                    </c15:dlblFTEntry>
                  </c15:dlblFieldTable>
                  <c15:showDataLabelsRange val="0"/>
                </c:ext>
                <c:ext xmlns:c16="http://schemas.microsoft.com/office/drawing/2014/chart" uri="{C3380CC4-5D6E-409C-BE32-E72D297353CC}">
                  <c16:uniqueId val="{00000001-EE5A-4B1E-A7CA-C6871549EAAB}"/>
                </c:ext>
              </c:extLst>
            </c:dLbl>
            <c:dLbl>
              <c:idx val="2"/>
              <c:layout/>
              <c:tx>
                <c:strRef>
                  <c:f>TotalNA!$D$11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{3A14D467-DEDD-4794-947A-DB33A0E99385}</c15:txfldGUID>
                      <c15:f>TotalNA!$D$11</c15:f>
                      <c15:dlblFieldTableCache>
                        <c:ptCount val="1"/>
                      </c15:dlblFieldTableCache>
                    </c15:dlblFTEntry>
                  </c15:dlblFieldTable>
                  <c15:showDataLabelsRange val="0"/>
                </c:ext>
                <c:ext xmlns:c16="http://schemas.microsoft.com/office/drawing/2014/chart" uri="{C3380CC4-5D6E-409C-BE32-E72D297353CC}">
                  <c16:uniqueId val="{00000002-EE5A-4B1E-A7CA-C6871549EAAB}"/>
                </c:ext>
              </c:extLst>
            </c:dLbl>
            <c:dLbl>
              <c:idx val="3"/>
              <c:layout/>
              <c:tx>
                <c:strRef>
                  <c:f>TotalNA!$D$12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{FD262BD4-5F10-4260-B81F-D9180A6504E0}</c15:txfldGUID>
                      <c15:f>TotalNA!$D$12</c15:f>
                      <c15:dlblFieldTableCache>
                        <c:ptCount val="1"/>
                      </c15:dlblFieldTableCache>
                    </c15:dlblFTEntry>
                  </c15:dlblFieldTable>
                  <c15:showDataLabelsRange val="0"/>
                </c:ext>
                <c:ext xmlns:c16="http://schemas.microsoft.com/office/drawing/2014/chart" uri="{C3380CC4-5D6E-409C-BE32-E72D297353CC}">
                  <c16:uniqueId val="{00000003-EE5A-4B1E-A7CA-C6871549EAAB}"/>
                </c:ext>
              </c:extLst>
            </c:dLbl>
            <c:dLbl>
              <c:idx val="4"/>
              <c:layout/>
              <c:tx>
                <c:strRef>
                  <c:f>TotalNA!$D$13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{C769447C-A66F-4F82-BF9C-88E78450AF8D}</c15:txfldGUID>
                      <c15:f>TotalNA!$D$13</c15:f>
                      <c15:dlblFieldTableCache>
                        <c:ptCount val="1"/>
                      </c15:dlblFieldTableCache>
                    </c15:dlblFTEntry>
                  </c15:dlblFieldTable>
                  <c15:showDataLabelsRange val="0"/>
                </c:ext>
                <c:ext xmlns:c16="http://schemas.microsoft.com/office/drawing/2014/chart" uri="{C3380CC4-5D6E-409C-BE32-E72D297353CC}">
                  <c16:uniqueId val="{00000004-EE5A-4B1E-A7CA-C6871549EAAB}"/>
                </c:ext>
              </c:extLst>
            </c:dLbl>
            <c:dLbl>
              <c:idx val="5"/>
              <c:layout/>
              <c:tx>
                <c:strRef>
                  <c:f>TotalNA!$D$14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{7679AB75-9CCA-4263-973C-C76A613427AE}</c15:txfldGUID>
                      <c15:f>TotalNA!$D$14</c15:f>
                      <c15:dlblFieldTableCache>
                        <c:ptCount val="1"/>
                      </c15:dlblFieldTableCache>
                    </c15:dlblFTEntry>
                  </c15:dlblFieldTable>
                  <c15:showDataLabelsRange val="0"/>
                </c:ext>
                <c:ext xmlns:c16="http://schemas.microsoft.com/office/drawing/2014/chart" uri="{C3380CC4-5D6E-409C-BE32-E72D297353CC}">
                  <c16:uniqueId val="{00000005-EE5A-4B1E-A7CA-C6871549EAAB}"/>
                </c:ext>
              </c:extLst>
            </c:dLbl>
            <c:dLbl>
              <c:idx val="6"/>
              <c:layout/>
              <c:tx>
                <c:strRef>
                  <c:f>TotalNA!$D$15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{4AC42C20-1184-423E-B763-E287030F193D}</c15:txfldGUID>
                      <c15:f>TotalNA!$D$15</c15:f>
                      <c15:dlblFieldTableCache>
                        <c:ptCount val="1"/>
                      </c15:dlblFieldTableCache>
                    </c15:dlblFTEntry>
                  </c15:dlblFieldTable>
                  <c15:showDataLabelsRange val="0"/>
                </c:ext>
                <c:ext xmlns:c16="http://schemas.microsoft.com/office/drawing/2014/chart" uri="{C3380CC4-5D6E-409C-BE32-E72D297353CC}">
                  <c16:uniqueId val="{00000006-EE5A-4B1E-A7CA-C6871549EAAB}"/>
                </c:ext>
              </c:extLst>
            </c:dLbl>
            <c:dLbl>
              <c:idx val="7"/>
              <c:layout/>
              <c:tx>
                <c:strRef>
                  <c:f>TotalNA!$D$16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{CA15D4DE-EC82-43BB-B0DF-2CE0946C82FD}</c15:txfldGUID>
                      <c15:f>TotalNA!$D$16</c15:f>
                      <c15:dlblFieldTableCache>
                        <c:ptCount val="1"/>
                      </c15:dlblFieldTableCache>
                    </c15:dlblFTEntry>
                  </c15:dlblFieldTable>
                  <c15:showDataLabelsRange val="0"/>
                </c:ext>
                <c:ext xmlns:c16="http://schemas.microsoft.com/office/drawing/2014/chart" uri="{C3380CC4-5D6E-409C-BE32-E72D297353CC}">
                  <c16:uniqueId val="{00000007-EE5A-4B1E-A7CA-C6871549EAAB}"/>
                </c:ext>
              </c:extLst>
            </c:dLbl>
            <c:dLbl>
              <c:idx val="8"/>
              <c:layout/>
              <c:tx>
                <c:strRef>
                  <c:f>TotalNA!$D$17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{8A9B6256-A75A-4BB3-9187-3AB4887C7AA9}</c15:txfldGUID>
                      <c15:f>TotalNA!$D$17</c15:f>
                      <c15:dlblFieldTableCache>
                        <c:ptCount val="1"/>
                      </c15:dlblFieldTableCache>
                    </c15:dlblFTEntry>
                  </c15:dlblFieldTable>
                  <c15:showDataLabelsRange val="0"/>
                </c:ext>
                <c:ext xmlns:c16="http://schemas.microsoft.com/office/drawing/2014/chart" uri="{C3380CC4-5D6E-409C-BE32-E72D297353CC}">
                  <c16:uniqueId val="{00000008-EE5A-4B1E-A7CA-C6871549EAAB}"/>
                </c:ext>
              </c:extLst>
            </c:dLbl>
            <c:dLbl>
              <c:idx val="9"/>
              <c:layout/>
              <c:tx>
                <c:strRef>
                  <c:f>TotalNA!$D$18</c:f>
                  <c:strCache>
                    <c:ptCount val="1"/>
                    <c:pt idx="0">
                      <c:v>1880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{FC5B8055-C504-43AC-B72D-48A1736AD4BA}</c15:txfldGUID>
                      <c15:f>TotalNA!$D$18</c15:f>
                      <c15:dlblFieldTableCache>
                        <c:ptCount val="1"/>
                        <c:pt idx="0">
                          <c:v>1880</c:v>
                        </c:pt>
                      </c15:dlblFieldTableCache>
                    </c15:dlblFTEntry>
                  </c15:dlblFieldTable>
                  <c15:showDataLabelsRange val="0"/>
                </c:ext>
                <c:ext xmlns:c16="http://schemas.microsoft.com/office/drawing/2014/chart" uri="{C3380CC4-5D6E-409C-BE32-E72D297353CC}">
                  <c16:uniqueId val="{00000009-EE5A-4B1E-A7CA-C6871549EAAB}"/>
                </c:ext>
              </c:extLst>
            </c:dLbl>
            <c:dLbl>
              <c:idx val="10"/>
              <c:layout/>
              <c:tx>
                <c:strRef>
                  <c:f>TotalNA!$D$19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{215067F4-0FEA-40B9-8BD1-449C5EF66794}</c15:txfldGUID>
                      <c15:f>TotalNA!$D$19</c15:f>
                      <c15:dlblFieldTableCache>
                        <c:ptCount val="1"/>
                      </c15:dlblFieldTableCache>
                    </c15:dlblFTEntry>
                  </c15:dlblFieldTable>
                  <c15:showDataLabelsRange val="0"/>
                </c:ext>
                <c:ext xmlns:c16="http://schemas.microsoft.com/office/drawing/2014/chart" uri="{C3380CC4-5D6E-409C-BE32-E72D297353CC}">
                  <c16:uniqueId val="{0000000A-EE5A-4B1E-A7CA-C6871549EAAB}"/>
                </c:ext>
              </c:extLst>
            </c:dLbl>
            <c:dLbl>
              <c:idx val="11"/>
              <c:layout/>
              <c:tx>
                <c:strRef>
                  <c:f>TotalNA!$D$20</c:f>
                  <c:strCache>
                    <c:ptCount val="1"/>
                    <c:pt idx="0">
                      <c:v>1882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{08D91046-626E-43CD-94BF-B2349A217E4F}</c15:txfldGUID>
                      <c15:f>TotalNA!$D$20</c15:f>
                      <c15:dlblFieldTableCache>
                        <c:ptCount val="1"/>
                        <c:pt idx="0">
                          <c:v>1882</c:v>
                        </c:pt>
                      </c15:dlblFieldTableCache>
                    </c15:dlblFTEntry>
                  </c15:dlblFieldTable>
                  <c15:showDataLabelsRange val="0"/>
                </c:ext>
                <c:ext xmlns:c16="http://schemas.microsoft.com/office/drawing/2014/chart" uri="{C3380CC4-5D6E-409C-BE32-E72D297353CC}">
                  <c16:uniqueId val="{0000000B-EE5A-4B1E-A7CA-C6871549EAAB}"/>
                </c:ext>
              </c:extLst>
            </c:dLbl>
            <c:dLbl>
              <c:idx val="12"/>
              <c:layout/>
              <c:tx>
                <c:strRef>
                  <c:f>TotalNA!$D$21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{93619A46-8324-45D8-93C5-53B044E597FE}</c15:txfldGUID>
                      <c15:f>TotalNA!$D$21</c15:f>
                      <c15:dlblFieldTableCache>
                        <c:ptCount val="1"/>
                      </c15:dlblFieldTableCache>
                    </c15:dlblFTEntry>
                  </c15:dlblFieldTable>
                  <c15:showDataLabelsRange val="0"/>
                </c:ext>
                <c:ext xmlns:c16="http://schemas.microsoft.com/office/drawing/2014/chart" uri="{C3380CC4-5D6E-409C-BE32-E72D297353CC}">
                  <c16:uniqueId val="{0000000C-EE5A-4B1E-A7CA-C6871549EAAB}"/>
                </c:ext>
              </c:extLst>
            </c:dLbl>
            <c:dLbl>
              <c:idx val="13"/>
              <c:layout/>
              <c:tx>
                <c:strRef>
                  <c:f>TotalNA!$D$22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{592EE92F-0662-4D5E-BE7B-C66254D2D5E2}</c15:txfldGUID>
                      <c15:f>TotalNA!$D$22</c15:f>
                      <c15:dlblFieldTableCache>
                        <c:ptCount val="1"/>
                      </c15:dlblFieldTableCache>
                    </c15:dlblFTEntry>
                  </c15:dlblFieldTable>
                  <c15:showDataLabelsRange val="0"/>
                </c:ext>
                <c:ext xmlns:c16="http://schemas.microsoft.com/office/drawing/2014/chart" uri="{C3380CC4-5D6E-409C-BE32-E72D297353CC}">
                  <c16:uniqueId val="{0000000D-EE5A-4B1E-A7CA-C6871549EAAB}"/>
                </c:ext>
              </c:extLst>
            </c:dLbl>
            <c:dLbl>
              <c:idx val="14"/>
              <c:layout/>
              <c:tx>
                <c:strRef>
                  <c:f>TotalNA!$D$23</c:f>
                  <c:strCache>
                    <c:ptCount val="1"/>
                    <c:pt idx="0">
                      <c:v>1885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{D0D9300E-9267-4E3E-B708-91BF6A82E228}</c15:txfldGUID>
                      <c15:f>TotalNA!$D$23</c15:f>
                      <c15:dlblFieldTableCache>
                        <c:ptCount val="1"/>
                        <c:pt idx="0">
                          <c:v>1885</c:v>
                        </c:pt>
                      </c15:dlblFieldTableCache>
                    </c15:dlblFTEntry>
                  </c15:dlblFieldTable>
                  <c15:showDataLabelsRange val="0"/>
                </c:ext>
                <c:ext xmlns:c16="http://schemas.microsoft.com/office/drawing/2014/chart" uri="{C3380CC4-5D6E-409C-BE32-E72D297353CC}">
                  <c16:uniqueId val="{0000000E-EE5A-4B1E-A7CA-C6871549EAAB}"/>
                </c:ext>
              </c:extLst>
            </c:dLbl>
            <c:dLbl>
              <c:idx val="15"/>
              <c:layout/>
              <c:tx>
                <c:strRef>
                  <c:f>TotalNA!$D$24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{F867A167-40FF-45EC-BBF9-5C1314AD1DFB}</c15:txfldGUID>
                      <c15:f>TotalNA!$D$24</c15:f>
                      <c15:dlblFieldTableCache>
                        <c:ptCount val="1"/>
                      </c15:dlblFieldTableCache>
                    </c15:dlblFTEntry>
                  </c15:dlblFieldTable>
                  <c15:showDataLabelsRange val="0"/>
                </c:ext>
                <c:ext xmlns:c16="http://schemas.microsoft.com/office/drawing/2014/chart" uri="{C3380CC4-5D6E-409C-BE32-E72D297353CC}">
                  <c16:uniqueId val="{00000000-9FF8-49EB-934F-9F1159D47422}"/>
                </c:ext>
              </c:extLst>
            </c:dLbl>
            <c:dLbl>
              <c:idx val="16"/>
              <c:layout/>
              <c:tx>
                <c:strRef>
                  <c:f>TotalNA!$D$25</c:f>
                  <c:strCache>
                    <c:ptCount val="1"/>
                    <c:pt idx="0">
                      <c:v>1887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{136190C6-4FA3-4CDF-97FB-ED03A11358B7}</c15:txfldGUID>
                      <c15:f>TotalNA!$D$25</c15:f>
                      <c15:dlblFieldTableCache>
                        <c:ptCount val="1"/>
                        <c:pt idx="0">
                          <c:v>1887</c:v>
                        </c:pt>
                      </c15:dlblFieldTableCache>
                    </c15:dlblFTEntry>
                  </c15:dlblFieldTable>
                  <c15:showDataLabelsRange val="0"/>
                </c:ext>
                <c:ext xmlns:c16="http://schemas.microsoft.com/office/drawing/2014/chart" uri="{C3380CC4-5D6E-409C-BE32-E72D297353CC}">
                  <c16:uniqueId val="{00000001-9FF8-49EB-934F-9F1159D47422}"/>
                </c:ext>
              </c:extLst>
            </c:dLbl>
            <c:dLbl>
              <c:idx val="17"/>
              <c:layout/>
              <c:tx>
                <c:strRef>
                  <c:f>TotalNA!$D$26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{21BC4B24-0DA4-4454-ADA4-9E6DCCBEEDAD}</c15:txfldGUID>
                      <c15:f>TotalNA!$D$26</c15:f>
                      <c15:dlblFieldTableCache>
                        <c:ptCount val="1"/>
                      </c15:dlblFieldTableCache>
                    </c15:dlblFTEntry>
                  </c15:dlblFieldTable>
                  <c15:showDataLabelsRange val="0"/>
                </c:ext>
                <c:ext xmlns:c16="http://schemas.microsoft.com/office/drawing/2014/chart" uri="{C3380CC4-5D6E-409C-BE32-E72D297353CC}">
                  <c16:uniqueId val="{0000000F-EE5A-4B1E-A7CA-C6871549EAAB}"/>
                </c:ext>
              </c:extLst>
            </c:dLbl>
            <c:dLbl>
              <c:idx val="18"/>
              <c:layout/>
              <c:tx>
                <c:strRef>
                  <c:f>TotalNA!$D$27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{7050C201-32F6-4E87-9786-520FF4B90EED}</c15:txfldGUID>
                      <c15:f>TotalNA!$D$27</c15:f>
                      <c15:dlblFieldTableCache>
                        <c:ptCount val="1"/>
                      </c15:dlblFieldTableCache>
                    </c15:dlblFTEntry>
                  </c15:dlblFieldTable>
                  <c15:showDataLabelsRange val="0"/>
                </c:ext>
                <c:ext xmlns:c16="http://schemas.microsoft.com/office/drawing/2014/chart" uri="{C3380CC4-5D6E-409C-BE32-E72D297353CC}">
                  <c16:uniqueId val="{00000002-9FF8-49EB-934F-9F1159D47422}"/>
                </c:ext>
              </c:extLst>
            </c:dLbl>
            <c:dLbl>
              <c:idx val="19"/>
              <c:layout/>
              <c:tx>
                <c:strRef>
                  <c:f>TotalNA!$D$28</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{AA2EFAF4-AC7C-4A9B-B0A2-867F709F9E73}</c15:txfldGUID>
                      <c15:f>TotalNA!$D$28</c15:f>
                      <c15:dlblFieldTableCache>
                        <c:ptCount val="1"/>
                        <c:pt idx="0">
                          <c:v>1890</c:v>
                        </c:pt>
                      </c15:dlblFieldTableCache>
                    </c15:dlblFTEntry>
                  </c15:dlblFieldTable>
                  <c15:showDataLabelsRange val="0"/>
                </c:ext>
                <c:ext xmlns:c16="http://schemas.microsoft.com/office/drawing/2014/chart" uri="{C3380CC4-5D6E-409C-BE32-E72D297353CC}">
                  <c16:uniqueId val="{00000003-9FF8-49EB-934F-9F1159D47422}"/>
                </c:ext>
              </c:extLst>
            </c:dLbl>
            <c:dLbl>
              <c:idx val="20"/>
              <c:layout/>
              <c:tx>
                <c:strRef>
                  <c:f>TotalNA!$D$29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{5811D05D-849A-41AA-961B-EB25FE716C49}</c15:txfldGUID>
                      <c15:f>TotalNA!$D$29</c15:f>
                      <c15:dlblFieldTableCache>
                        <c:ptCount val="1"/>
                      </c15:dlblFieldTableCache>
                    </c15:dlblFTEntry>
                  </c15:dlblFieldTable>
                  <c15:showDataLabelsRange val="0"/>
                </c:ext>
                <c:ext xmlns:c16="http://schemas.microsoft.com/office/drawing/2014/chart" uri="{C3380CC4-5D6E-409C-BE32-E72D297353CC}">
                  <c16:uniqueId val="{00000010-EE5A-4B1E-A7CA-C6871549EAAB}"/>
                </c:ext>
              </c:extLst>
            </c:dLbl>
            <c:dLbl>
              <c:idx val="21"/>
              <c:layout/>
              <c:tx>
                <c:strRef>
                  <c:f>TotalNA!$D$30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{B074A48F-4B28-4A13-A84B-C3F2C6CB2099}</c15:txfldGUID>
                      <c15:f>TotalNA!$D$30</c15:f>
                      <c15:dlblFieldTableCache>
                        <c:ptCount val="1"/>
                      </c15:dlblFieldTableCache>
                    </c15:dlblFTEntry>
                  </c15:dlblFieldTable>
                  <c15:showDataLabelsRange val="0"/>
                </c:ext>
                <c:ext xmlns:c16="http://schemas.microsoft.com/office/drawing/2014/chart" uri="{C3380CC4-5D6E-409C-BE32-E72D297353CC}">
                  <c16:uniqueId val="{00000004-9FF8-49EB-934F-9F1159D47422}"/>
                </c:ext>
              </c:extLst>
            </c:dLbl>
            <c:dLbl>
              <c:idx val="22"/>
              <c:layout/>
              <c:tx>
                <c:strRef>
                  <c:f>TotalNA!$D$31</c:f>
                  <c:strCache>
                    <c:ptCount val="1"/>
                    <c:pt idx="0">
                      <c:v>1893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{0B7D01BE-7110-4AFA-906A-51DD04663D69}</c15:txfldGUID>
                      <c15:f>TotalNA!$D$31</c15:f>
                      <c15:dlblFieldTableCache>
                        <c:ptCount val="1"/>
                        <c:pt idx="0">
                          <c:v>1893</c:v>
                        </c:pt>
                      </c15:dlblFieldTableCache>
                    </c15:dlblFTEntry>
                  </c15:dlblFieldTable>
                  <c15:showDataLabelsRange val="0"/>
                </c:ext>
                <c:ext xmlns:c16="http://schemas.microsoft.com/office/drawing/2014/chart" uri="{C3380CC4-5D6E-409C-BE32-E72D297353CC}">
                  <c16:uniqueId val="{00000005-9FF8-49EB-934F-9F1159D47422}"/>
                </c:ext>
              </c:extLst>
            </c:dLbl>
            <c:dLbl>
              <c:idx val="23"/>
              <c:layout/>
              <c:tx>
                <c:strRef>
                  <c:f>TotalNA!$D$32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{74018FD6-64D7-4DD7-BFE4-EF78A782D538}</c15:txfldGUID>
                      <c15:f>TotalNA!$D$32</c15:f>
                      <c15:dlblFieldTableCache>
                        <c:ptCount val="1"/>
                      </c15:dlblFieldTableCache>
                    </c15:dlblFTEntry>
                  </c15:dlblFieldTable>
                  <c15:showDataLabelsRange val="0"/>
                </c:ext>
                <c:ext xmlns:c16="http://schemas.microsoft.com/office/drawing/2014/chart" uri="{C3380CC4-5D6E-409C-BE32-E72D297353CC}">
                  <c16:uniqueId val="{00000006-9FF8-49EB-934F-9F1159D47422}"/>
                </c:ext>
              </c:extLst>
            </c:dLbl>
            <c:dLbl>
              <c:idx val="24"/>
              <c:layout/>
              <c:tx>
                <c:strRef>
                  <c:f>TotalNA!$D$33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{DB2AA572-F864-45C8-AF6C-7E50280D959C}</c15:txfldGUID>
                      <c15:f>TotalNA!$D$33</c15:f>
                      <c15:dlblFieldTableCache>
                        <c:ptCount val="1"/>
                      </c15:dlblFieldTableCache>
                    </c15:dlblFTEntry>
                  </c15:dlblFieldTable>
                  <c15:showDataLabelsRange val="0"/>
                </c:ext>
                <c:ext xmlns:c16="http://schemas.microsoft.com/office/drawing/2014/chart" uri="{C3380CC4-5D6E-409C-BE32-E72D297353CC}">
                  <c16:uniqueId val="{00000007-9FF8-49EB-934F-9F1159D47422}"/>
                </c:ext>
              </c:extLst>
            </c:dLbl>
            <c:dLbl>
              <c:idx val="25"/>
              <c:layout/>
              <c:tx>
                <c:strRef>
                  <c:f>TotalNA!$D$34</c:f>
                  <c:strCache>
                    <c:ptCount val="1"/>
                    <c:pt idx="0">
                      <c:v>1896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{BE29D0CE-75D8-4CFB-8A50-FF5215596193}</c15:txfldGUID>
                      <c15:f>TotalNA!$D$34</c15:f>
                      <c15:dlblFieldTableCache>
                        <c:ptCount val="1"/>
                        <c:pt idx="0">
                          <c:v>1896</c:v>
                        </c:pt>
                      </c15:dlblFieldTableCache>
                    </c15:dlblFTEntry>
                  </c15:dlblFieldTable>
                  <c15:showDataLabelsRange val="0"/>
                </c:ext>
                <c:ext xmlns:c16="http://schemas.microsoft.com/office/drawing/2014/chart" uri="{C3380CC4-5D6E-409C-BE32-E72D297353CC}">
                  <c16:uniqueId val="{00000011-EE5A-4B1E-A7CA-C6871549EAAB}"/>
                </c:ext>
              </c:extLst>
            </c:dLbl>
            <c:dLbl>
              <c:idx val="26"/>
              <c:layout/>
              <c:tx>
                <c:strRef>
                  <c:f>TotalNA!$D$35</c:f>
                  <c:strCache>
                    <c:ptCount val="1"/>
                    <c:pt idx="0">
                      <c:v>1897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{7AB32E4A-5F46-4569-8F8A-74DC693995CC}</c15:txfldGUID>
                      <c15:f>TotalNA!$D$35</c15:f>
                      <c15:dlblFieldTableCache>
                        <c:ptCount val="1"/>
                        <c:pt idx="0">
                          <c:v>1897</c:v>
                        </c:pt>
                      </c15:dlblFieldTableCache>
                    </c15:dlblFTEntry>
                  </c15:dlblFieldTable>
                  <c15:showDataLabelsRange val="0"/>
                </c:ext>
                <c:ext xmlns:c16="http://schemas.microsoft.com/office/drawing/2014/chart" uri="{C3380CC4-5D6E-409C-BE32-E72D297353CC}">
                  <c16:uniqueId val="{00000008-9FF8-49EB-934F-9F1159D47422}"/>
                </c:ext>
              </c:extLst>
            </c:dLbl>
            <c:dLbl>
              <c:idx val="27"/>
              <c:layout/>
              <c:tx>
                <c:strRef>
                  <c:f>TotalNA!$D$36</c:f>
                  <c:strCache>
                    <c:ptCount val="1"/>
                    <c:pt idx="0">
                      <c:v>1898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{613FDF24-34AC-4BB4-BF80-1419C2B35360}</c15:txfldGUID>
                      <c15:f>TotalNA!$D$36</c15:f>
                      <c15:dlblFieldTableCache>
                        <c:ptCount val="1"/>
                        <c:pt idx="0">
                          <c:v>1898</c:v>
                        </c:pt>
                      </c15:dlblFieldTableCache>
                    </c15:dlblFTEntry>
                  </c15:dlblFieldTable>
                  <c15:showDataLabelsRange val="0"/>
                </c:ext>
                <c:ext xmlns:c16="http://schemas.microsoft.com/office/drawing/2014/chart" uri="{C3380CC4-5D6E-409C-BE32-E72D297353CC}">
                  <c16:uniqueId val="{00000009-9FF8-49EB-934F-9F1159D47422}"/>
                </c:ext>
              </c:extLst>
            </c:dLbl>
            <c:dLbl>
              <c:idx val="28"/>
              <c:layout/>
              <c:tx>
                <c:strRef>
                  <c:f>TotalNA!$D$37</c:f>
                  <c:strCache>
                    <c:ptCount val="1"/>
                    <c:pt idx="0">
                      <c:v>1899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{D0E47B8E-94C0-436E-A541-FC0D59A6BF4F}</c15:txfldGUID>
                      <c15:f>TotalNA!$D$37</c15:f>
                      <c15:dlblFieldTableCache>
                        <c:ptCount val="1"/>
                        <c:pt idx="0">
                          <c:v>1899</c:v>
                        </c:pt>
                      </c15:dlblFieldTableCache>
                    </c15:dlblFTEntry>
                  </c15:dlblFieldTable>
                  <c15:showDataLabelsRange val="0"/>
                </c:ext>
                <c:ext xmlns:c16="http://schemas.microsoft.com/office/drawing/2014/chart" uri="{C3380CC4-5D6E-409C-BE32-E72D297353CC}">
                  <c16:uniqueId val="{0000000A-9FF8-49EB-934F-9F1159D47422}"/>
                </c:ext>
              </c:extLst>
            </c:dLbl>
            <c:dLbl>
              <c:idx val="29"/>
              <c:layout/>
              <c:tx>
                <c:strRef>
                  <c:f>TotalNA!$D$38</c:f>
                  <c:strCache>
                    <c:ptCount val="1"/>
                    <c:pt idx="0">
                      <c:v>1900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{71702569-1BF5-427E-A4F3-A8946290CA0D}</c15:txfldGUID>
                      <c15:f>TotalNA!$D$38</c15:f>
                      <c15:dlblFieldTableCache>
                        <c:ptCount val="1"/>
                        <c:pt idx="0">
                          <c:v>1900</c:v>
                        </c:pt>
                      </c15:dlblFieldTableCache>
                    </c15:dlblFTEntry>
                  </c15:dlblFieldTable>
                  <c15:showDataLabelsRange val="0"/>
                </c:ext>
                <c:ext xmlns:c16="http://schemas.microsoft.com/office/drawing/2014/chart" uri="{C3380CC4-5D6E-409C-BE32-E72D297353CC}">
                  <c16:uniqueId val="{0000000B-9FF8-49EB-934F-9F1159D47422}"/>
                </c:ext>
              </c:extLst>
            </c:dLbl>
            <c:dLbl>
              <c:idx val="30"/>
              <c:layout/>
              <c:tx>
                <c:strRef>
                  <c:f>TotalNA!$D$39</c:f>
                  <c:strCache>
                    <c:ptCount val="1"/>
                    <c:pt idx="0">
                      <c:v>1901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{22E094BC-3648-4B87-8306-34F860435994}</c15:txfldGUID>
                      <c15:f>TotalNA!$D$39</c15:f>
                      <c15:dlblFieldTableCache>
                        <c:ptCount val="1"/>
                        <c:pt idx="0">
                          <c:v>1901</c:v>
                        </c:pt>
                      </c15:dlblFieldTableCache>
                    </c15:dlblFTEntry>
                  </c15:dlblFieldTable>
                  <c15:showDataLabelsRange val="0"/>
                </c:ext>
                <c:ext xmlns:c16="http://schemas.microsoft.com/office/drawing/2014/chart" uri="{C3380CC4-5D6E-409C-BE32-E72D297353CC}">
                  <c16:uniqueId val="{0000000C-9FF8-49EB-934F-9F1159D47422}"/>
                </c:ext>
              </c:extLst>
            </c:dLbl>
            <c:dLbl>
              <c:idx val="31"/>
              <c:layout/>
              <c:tx>
                <c:strRef>
                  <c:f>TotalNA!$D$40</c:f>
                  <c:strCache>
                    <c:ptCount val="1"/>
                    <c:pt idx="0">
                      <c:v>1902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{D8E2F935-B98B-4A4B-AF64-24363E665261}</c15:txfldGUID>
                      <c15:f>TotalNA!$D$40</c15:f>
                      <c15:dlblFieldTableCache>
                        <c:ptCount val="1"/>
                        <c:pt idx="0">
                          <c:v>1902</c:v>
                        </c:pt>
                      </c15:dlblFieldTableCache>
                    </c15:dlblFTEntry>
                  </c15:dlblFieldTable>
                  <c15:showDataLabelsRange val="0"/>
                </c:ext>
                <c:ext xmlns:c16="http://schemas.microsoft.com/office/drawing/2014/chart" uri="{C3380CC4-5D6E-409C-BE32-E72D297353CC}">
                  <c16:uniqueId val="{0000000D-9FF8-49EB-934F-9F1159D47422}"/>
                </c:ext>
              </c:extLst>
            </c:dLbl>
            <c:dLbl>
              <c:idx val="32"/>
              <c:layout/>
              <c:tx>
                <c:strRef>
                  <c:f>TotalNA!$D$41</c:f>
                  <c:strCache>
                    <c:ptCount val="1"/>
                    <c:pt idx="0">
                      <c:v>1903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{AB649B76-54F9-47BF-92F7-9693F75CA50C}</c15:txfldGUID>
                      <c15:f>TotalNA!$D$41</c15:f>
                      <c15:dlblFieldTableCache>
                        <c:ptCount val="1"/>
                        <c:pt idx="0">
                          <c:v>1903</c:v>
                        </c:pt>
                      </c15:dlblFieldTableCache>
                    </c15:dlblFTEntry>
                  </c15:dlblFieldTable>
                  <c15:showDataLabelsRange val="0"/>
                </c:ext>
                <c:ext xmlns:c16="http://schemas.microsoft.com/office/drawing/2014/chart" uri="{C3380CC4-5D6E-409C-BE32-E72D297353CC}">
                  <c16:uniqueId val="{00000012-EE5A-4B1E-A7CA-C6871549EAAB}"/>
                </c:ext>
              </c:extLst>
            </c:dLbl>
            <c:dLbl>
              <c:idx val="33"/>
              <c:layout/>
              <c:tx>
                <c:strRef>
                  <c:f>TotalNA!$D$42</c:f>
                  <c:strCache>
                    <c:ptCount val="1"/>
                    <c:pt idx="0">
                      <c:v>1904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{EDC2FF68-101D-45B3-A0F9-7E9D6036EBEF}</c15:txfldGUID>
                      <c15:f>TotalNA!$D$42</c15:f>
                      <c15:dlblFieldTableCache>
                        <c:ptCount val="1"/>
                        <c:pt idx="0">
                          <c:v>1904</c:v>
                        </c:pt>
                      </c15:dlblFieldTableCache>
                    </c15:dlblFTEntry>
                  </c15:dlblFieldTable>
                  <c15:showDataLabelsRange val="0"/>
                </c:ext>
                <c:ext xmlns:c16="http://schemas.microsoft.com/office/drawing/2014/chart" uri="{C3380CC4-5D6E-409C-BE32-E72D297353CC}">
                  <c16:uniqueId val="{00000013-EE5A-4B1E-A7CA-C6871549EAAB}"/>
                </c:ext>
              </c:extLst>
            </c:dLbl>
            <c:dLbl>
              <c:idx val="34"/>
              <c:layout/>
              <c:tx>
                <c:strRef>
                  <c:f>TotalNA!$D$43</c:f>
                  <c:strCache>
                    <c:ptCount val="1"/>
                    <c:pt idx="0">
                      <c:v>1905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{4D57C072-F1D6-434B-9A29-385FC8D2359B}</c15:txfldGUID>
                      <c15:f>TotalNA!$D$43</c15:f>
                      <c15:dlblFieldTableCache>
                        <c:ptCount val="1"/>
                        <c:pt idx="0">
                          <c:v>1905</c:v>
                        </c:pt>
                      </c15:dlblFieldTableCache>
                    </c15:dlblFTEntry>
                  </c15:dlblFieldTable>
                  <c15:showDataLabelsRange val="0"/>
                </c:ext>
                <c:ext xmlns:c16="http://schemas.microsoft.com/office/drawing/2014/chart" uri="{C3380CC4-5D6E-409C-BE32-E72D297353CC}">
                  <c16:uniqueId val="{00000014-EE5A-4B1E-A7CA-C6871549EAAB}"/>
                </c:ext>
              </c:extLst>
            </c:dLbl>
            <c:dLbl>
              <c:idx val="35"/>
              <c:layout/>
              <c:tx>
                <c:strRef>
                  <c:f>TotalNA!$D$44</c:f>
                  <c:strCache>
                    <c:ptCount val="1"/>
                    <c:pt idx="0">
                      <c:v>1906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{542E7F9A-C7E0-40BD-9584-6243C053616E}</c15:txfldGUID>
                      <c15:f>TotalNA!$D$44</c15:f>
                      <c15:dlblFieldTableCache>
                        <c:ptCount val="1"/>
                        <c:pt idx="0">
                          <c:v>1906</c:v>
                        </c:pt>
                      </c15:dlblFieldTableCache>
                    </c15:dlblFTEntry>
                  </c15:dlblFieldTable>
                  <c15:showDataLabelsRange val="0"/>
                </c:ext>
                <c:ext xmlns:c16="http://schemas.microsoft.com/office/drawing/2014/chart" uri="{C3380CC4-5D6E-409C-BE32-E72D297353CC}">
                  <c16:uniqueId val="{0000000E-9FF8-49EB-934F-9F1159D47422}"/>
                </c:ext>
              </c:extLst>
            </c:dLbl>
            <c:dLbl>
              <c:idx val="36"/>
              <c:layout/>
              <c:tx>
                <c:strRef>
                  <c:f>TotalNA!$D$45</c:f>
                  <c:strCache>
                    <c:ptCount val="1"/>
                    <c:pt idx="0">
                      <c:v>1907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{9C6E0407-8475-4CD6-B4F6-B212B3876443}</c15:txfldGUID>
                      <c15:f>TotalNA!$D$45</c15:f>
                      <c15:dlblFieldTableCache>
                        <c:ptCount val="1"/>
                        <c:pt idx="0">
                          <c:v>1907</c:v>
                        </c:pt>
                      </c15:dlblFieldTableCache>
                    </c15:dlblFTEntry>
                  </c15:dlblFieldTable>
                  <c15:showDataLabelsRange val="0"/>
                </c:ext>
                <c:ext xmlns:c16="http://schemas.microsoft.com/office/drawing/2014/chart" uri="{C3380CC4-5D6E-409C-BE32-E72D297353CC}">
                  <c16:uniqueId val="{0000000F-9FF8-49EB-934F-9F1159D47422}"/>
                </c:ext>
              </c:extLst>
            </c:dLbl>
            <c:dLbl>
              <c:idx val="37"/>
              <c:layout/>
              <c:tx>
                <c:strRef>
                  <c:f>TotalNA!$D$46</c:f>
                  <c:strCache>
                    <c:ptCount val="1"/>
                    <c:pt idx="0">
                      <c:v>1908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{4AF960EB-BEB6-41F6-896E-BD1A16213E51}</c15:txfldGUID>
                      <c15:f>TotalNA!$D$46</c15:f>
                      <c15:dlblFieldTableCache>
                        <c:ptCount val="1"/>
                        <c:pt idx="0">
                          <c:v>1908</c:v>
                        </c:pt>
                      </c15:dlblFieldTableCache>
                    </c15:dlblFTEntry>
                  </c15:dlblFieldTable>
                  <c15:showDataLabelsRange val="0"/>
                </c:ext>
                <c:ext xmlns:c16="http://schemas.microsoft.com/office/drawing/2014/chart" uri="{C3380CC4-5D6E-409C-BE32-E72D297353CC}">
                  <c16:uniqueId val="{00000015-EE5A-4B1E-A7CA-C6871549EAAB}"/>
                </c:ext>
              </c:extLst>
            </c:dLbl>
            <c:dLbl>
              <c:idx val="38"/>
              <c:layout/>
              <c:tx>
                <c:strRef>
                  <c:f>TotalNA!$D$47</c:f>
                  <c:strCache>
                    <c:ptCount val="1"/>
                    <c:pt idx="0">
                      <c:v>1909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{89810B7D-68C3-4D71-A01F-5DA30EE5742E}</c15:txfldGUID>
                      <c15:f>TotalNA!$D$47</c15:f>
                      <c15:dlblFieldTableCache>
                        <c:ptCount val="1"/>
                        <c:pt idx="0">
                          <c:v>1909</c:v>
                        </c:pt>
                      </c15:dlblFieldTableCache>
                    </c15:dlblFTEntry>
                  </c15:dlblFieldTable>
                  <c15:showDataLabelsRange val="0"/>
                </c:ext>
                <c:ext xmlns:c16="http://schemas.microsoft.com/office/drawing/2014/chart" uri="{C3380CC4-5D6E-409C-BE32-E72D297353CC}">
                  <c16:uniqueId val="{00000010-9FF8-49EB-934F-9F1159D47422}"/>
                </c:ext>
              </c:extLst>
            </c:dLbl>
            <c:dLbl>
              <c:idx val="39"/>
              <c:layout/>
              <c:tx>
                <c:strRef>
                  <c:f>TotalNA!$D$48</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{E2B40239-E58F-43DE-AE55-FFFCC93480E2}</c15:txfldGUID>
                      <c15:f>TotalNA!$D$48</c15:f>
                      <c15:dlblFieldTableCache>
                        <c:ptCount val="1"/>
                        <c:pt idx="0">
                          <c:v>1910</c:v>
                        </c:pt>
                      </c15:dlblFieldTableCache>
                    </c15:dlblFTEntry>
                  </c15:dlblFieldTable>
                  <c15:showDataLabelsRange val="0"/>
                </c:ext>
                <c:ext xmlns:c16="http://schemas.microsoft.com/office/drawing/2014/chart" uri="{C3380CC4-5D6E-409C-BE32-E72D297353CC}">
                  <c16:uniqueId val="{00000016-EE5A-4B1E-A7CA-C6871549EAAB}"/>
                </c:ext>
              </c:extLst>
            </c:dLbl>
            <c:dLbl>
              <c:idx val="41"/>
              <c:tx>
                <c:strRef>
                  <c:f>TotalNA!$D$46</c:f>
                  <c:strCache>
                    <c:ptCount val="1"/>
                    <c:pt idx="0">
                      <c:v>1908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{E2E1E415-9385-4257-97AC-E689657AC49B}</c15:txfldGUID>
                      <c15:f>TotalNA!$D$46</c15:f>
                      <c15:dlblFieldTableCache>
                        <c:ptCount val="1"/>
                        <c:pt idx="0">
                          <c:v>1908</c:v>
                        </c:pt>
                      </c15:dlblFieldTableCache>
                    </c15:dlblFTEntry>
                  </c15:dlblFieldTable>
                  <c15:showDataLabelsRange val="0"/>
                </c:ext>
                <c:ext xmlns:c16="http://schemas.microsoft.com/office/drawing/2014/chart" uri="{C3380CC4-5D6E-409C-BE32-E72D297353CC}">
                  <c16:uniqueId val="{00000017-EE5A-4B1E-A7CA-C6871549EAAB}"/>
                </c:ext>
              </c:extLst>
            </c:dLbl>
            <c:dLbl>
              <c:idx val="43"/>
              <c:tx>
                <c:strRef>
                  <c:f>TotalNA!$D$48</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{2A00B796-8CE8-4468-AB51-2A9F45692645}</c15:txfldGUID>
                      <c15:f>TotalNA!$D$48</c15:f>
                      <c15:dlblFieldTableCache>
                        <c:ptCount val="1"/>
                        <c:pt idx="0">
                          <c:v>1910</c:v>
                        </c:pt>
                      </c15:dlblFieldTableCache>
                    </c15:dlblFTEntry>
                  </c15:dlblFieldTable>
                  <c15:showDataLabelsRange val="0"/>
                </c:ext>
                <c:ext xmlns:c16="http://schemas.microsoft.com/office/drawing/2014/chart" uri="{C3380CC4-5D6E-409C-BE32-E72D297353CC}">
                  <c16:uniqueId val="{00000018-EE5A-4B1E-A7CA-C6871549EAA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TotalNA!$B$9:$B$48</c:f>
              <c:numCache>
                <c:formatCode>0.0000_ </c:formatCode>
                <c:ptCount val="40"/>
                <c:pt idx="0">
                  <c:v>1.2640799999999999E-5</c:v>
                </c:pt>
                <c:pt idx="1">
                  <c:v>2.08848E-5</c:v>
                </c:pt>
                <c:pt idx="2">
                  <c:v>2.67472E-5</c:v>
                </c:pt>
                <c:pt idx="3">
                  <c:v>8.3539200000000015E-5</c:v>
                </c:pt>
                <c:pt idx="4">
                  <c:v>2.5428160000000002E-4</c:v>
                </c:pt>
                <c:pt idx="5">
                  <c:v>8.879704E-4</c:v>
                </c:pt>
                <c:pt idx="6">
                  <c:v>2.0970904000000004E-3</c:v>
                </c:pt>
                <c:pt idx="7">
                  <c:v>3.9996223999999997E-3</c:v>
                </c:pt>
                <c:pt idx="8">
                  <c:v>7.8048696000000001E-3</c:v>
                </c:pt>
                <c:pt idx="9">
                  <c:v>1.9063791999999996E-2</c:v>
                </c:pt>
                <c:pt idx="10">
                  <c:v>1.9045471999999994E-2</c:v>
                </c:pt>
                <c:pt idx="11">
                  <c:v>2.2766263999999994E-2</c:v>
                </c:pt>
                <c:pt idx="12">
                  <c:v>1.7090728000000013E-2</c:v>
                </c:pt>
                <c:pt idx="13">
                  <c:v>9.5465520000000137E-3</c:v>
                </c:pt>
                <c:pt idx="14">
                  <c:v>1.0035695999999983E-2</c:v>
                </c:pt>
                <c:pt idx="15">
                  <c:v>1.8561824000000005E-2</c:v>
                </c:pt>
                <c:pt idx="16">
                  <c:v>4.5462912000000022E-2</c:v>
                </c:pt>
                <c:pt idx="17">
                  <c:v>1.4650503999999981E-2</c:v>
                </c:pt>
                <c:pt idx="18">
                  <c:v>1.3489015999999993E-2</c:v>
                </c:pt>
                <c:pt idx="19">
                  <c:v>4.7267431999999998E-2</c:v>
                </c:pt>
                <c:pt idx="20">
                  <c:v>2.5087408000000005E-2</c:v>
                </c:pt>
                <c:pt idx="21">
                  <c:v>1.3789464000000001E-2</c:v>
                </c:pt>
                <c:pt idx="22">
                  <c:v>-1.2554696000000004E-2</c:v>
                </c:pt>
                <c:pt idx="23">
                  <c:v>1.2267072000000018E-2</c:v>
                </c:pt>
                <c:pt idx="24">
                  <c:v>2.8150511999999989E-2</c:v>
                </c:pt>
                <c:pt idx="25">
                  <c:v>1.0803304000000014E-2</c:v>
                </c:pt>
                <c:pt idx="26">
                  <c:v>3.2750664000000013E-2</c:v>
                </c:pt>
                <c:pt idx="27">
                  <c:v>6.4808831999999983E-2</c:v>
                </c:pt>
                <c:pt idx="28">
                  <c:v>6.1166816000000013E-2</c:v>
                </c:pt>
                <c:pt idx="29">
                  <c:v>5.0334199999999996E-2</c:v>
                </c:pt>
                <c:pt idx="30">
                  <c:v>5.3388144000000026E-2</c:v>
                </c:pt>
                <c:pt idx="31">
                  <c:v>8.8496591999999985E-2</c:v>
                </c:pt>
                <c:pt idx="32">
                  <c:v>6.1590007999999918E-2</c:v>
                </c:pt>
                <c:pt idx="33">
                  <c:v>4.8760512000000089E-2</c:v>
                </c:pt>
                <c:pt idx="34">
                  <c:v>7.8702720000000115E-2</c:v>
                </c:pt>
                <c:pt idx="35">
                  <c:v>0.11445419999999995</c:v>
                </c:pt>
                <c:pt idx="36">
                  <c:v>1.3827935999999985E-2</c:v>
                </c:pt>
                <c:pt idx="37">
                  <c:v>-2.0027424000000016E-2</c:v>
                </c:pt>
                <c:pt idx="38">
                  <c:v>0.11123354399999996</c:v>
                </c:pt>
                <c:pt idx="39">
                  <c:v>5.3957896000000005E-2</c:v>
                </c:pt>
              </c:numCache>
            </c:numRef>
          </c:xVal>
          <c:yVal>
            <c:numRef>
              <c:f>TotalNA!$C$9:$C$48</c:f>
              <c:numCache>
                <c:formatCode>0.000</c:formatCode>
                <c:ptCount val="40"/>
                <c:pt idx="0">
                  <c:v>3.664E-6</c:v>
                </c:pt>
                <c:pt idx="1">
                  <c:v>2.5648000000000001E-4</c:v>
                </c:pt>
                <c:pt idx="2">
                  <c:v>4.2136000000000002E-4</c:v>
                </c:pt>
                <c:pt idx="3">
                  <c:v>7.9142399999999999E-4</c:v>
                </c:pt>
                <c:pt idx="4">
                  <c:v>2.0921440000000002E-3</c:v>
                </c:pt>
                <c:pt idx="5">
                  <c:v>5.8770560000000003E-3</c:v>
                </c:pt>
                <c:pt idx="6">
                  <c:v>1.9851552000000001E-2</c:v>
                </c:pt>
                <c:pt idx="7">
                  <c:v>4.7818864000000003E-2</c:v>
                </c:pt>
                <c:pt idx="8">
                  <c:v>9.9844000000000002E-2</c:v>
                </c:pt>
                <c:pt idx="9">
                  <c:v>0.20391625600000002</c:v>
                </c:pt>
                <c:pt idx="10">
                  <c:v>0.21578028800000001</c:v>
                </c:pt>
                <c:pt idx="11">
                  <c:v>0.24200720000000001</c:v>
                </c:pt>
                <c:pt idx="12">
                  <c:v>0.261312816</c:v>
                </c:pt>
                <c:pt idx="13">
                  <c:v>0.27618865600000003</c:v>
                </c:pt>
                <c:pt idx="14">
                  <c:v>0.28040592000000003</c:v>
                </c:pt>
                <c:pt idx="15">
                  <c:v>0.296260048</c:v>
                </c:pt>
                <c:pt idx="16">
                  <c:v>0.31752956800000004</c:v>
                </c:pt>
                <c:pt idx="17">
                  <c:v>0.38718587200000004</c:v>
                </c:pt>
                <c:pt idx="18">
                  <c:v>0.346830576</c:v>
                </c:pt>
                <c:pt idx="19">
                  <c:v>0.41416390400000003</c:v>
                </c:pt>
                <c:pt idx="20">
                  <c:v>0.44136544</c:v>
                </c:pt>
                <c:pt idx="21">
                  <c:v>0.46433872000000004</c:v>
                </c:pt>
                <c:pt idx="22">
                  <c:v>0.468944368</c:v>
                </c:pt>
                <c:pt idx="23">
                  <c:v>0.43922932800000003</c:v>
                </c:pt>
                <c:pt idx="24">
                  <c:v>0.49347851200000004</c:v>
                </c:pt>
                <c:pt idx="25">
                  <c:v>0.49553035200000001</c:v>
                </c:pt>
                <c:pt idx="26">
                  <c:v>0.51508512000000006</c:v>
                </c:pt>
                <c:pt idx="27">
                  <c:v>0.56103168000000003</c:v>
                </c:pt>
                <c:pt idx="28">
                  <c:v>0.64470278400000003</c:v>
                </c:pt>
                <c:pt idx="29">
                  <c:v>0.68336531200000006</c:v>
                </c:pt>
                <c:pt idx="30">
                  <c:v>0.74537118400000002</c:v>
                </c:pt>
                <c:pt idx="31">
                  <c:v>0.79014160000000011</c:v>
                </c:pt>
                <c:pt idx="32">
                  <c:v>0.92236436799999999</c:v>
                </c:pt>
                <c:pt idx="33">
                  <c:v>0.91332161599999995</c:v>
                </c:pt>
                <c:pt idx="34">
                  <c:v>1.0198853920000002</c:v>
                </c:pt>
                <c:pt idx="35">
                  <c:v>1.0707270560000002</c:v>
                </c:pt>
                <c:pt idx="36">
                  <c:v>1.2487937920000001</c:v>
                </c:pt>
                <c:pt idx="37">
                  <c:v>1.0983829280000001</c:v>
                </c:pt>
                <c:pt idx="38">
                  <c:v>1.208738944</c:v>
                </c:pt>
                <c:pt idx="39">
                  <c:v>1.3208500160000001</c:v>
                </c:pt>
              </c:numCache>
            </c:numRef>
          </c:yVal>
          <c:smooth val="1"/>
          <c:extLst>
            <c:ext xmlns:c16="http://schemas.microsoft.com/office/drawing/2014/chart" uri="{C3380CC4-5D6E-409C-BE32-E72D297353CC}">
              <c16:uniqueId val="{00000019-EE5A-4B1E-A7CA-C6871549EAA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Absolute change: from year before to the year after</a:t>
                </a:r>
              </a:p>
              <a:p>
                <a:pPr>
                  <a:defRPr sz="1200">
                    <a:latin typeface="Arial" panose="020B0604020202020204" pitchFamily="34" charset="0"/>
                    <a:cs typeface="Arial" panose="020B0604020202020204" pitchFamily="34" charset="0"/>
                  </a:defRPr>
                </a:pPr>
                <a:r>
                  <a:rPr lang="en-US" altLang="zh-CN" sz="1200" b="1" i="0" baseline="0">
                    <a:effectLst/>
                  </a:rPr>
                  <a:t>per year (additional billions of tonnes of CO</a:t>
                </a:r>
                <a:r>
                  <a:rPr lang="en-US" altLang="zh-CN" sz="1050" b="1" i="0" baseline="0">
                    <a:effectLst/>
                  </a:rPr>
                  <a:t>2</a:t>
                </a:r>
                <a:r>
                  <a:rPr lang="en-US" altLang="zh-CN" sz="1200" b="1" i="0" baseline="0">
                    <a:effectLst/>
                  </a:rPr>
                  <a:t>)</a:t>
                </a:r>
                <a:endParaRPr lang="zh-CN" altLang="zh-CN" sz="1000">
                  <a:effectLst/>
                </a:endParaRPr>
              </a:p>
            </c:rich>
          </c:tx>
          <c:layout>
            <c:manualLayout>
              <c:xMode val="edge"/>
              <c:yMode val="edge"/>
              <c:x val="0.50669409039124691"/>
              <c:y val="0.89819027053988665"/>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CO</a:t>
                </a:r>
                <a:r>
                  <a:rPr lang="en-US" altLang="zh-CN" sz="1050" b="1" i="0" baseline="0">
                    <a:effectLst/>
                  </a:rPr>
                  <a:t>2</a:t>
                </a:r>
                <a:r>
                  <a:rPr lang="en-US" altLang="zh-CN" sz="1200" b="1" i="0" baseline="0">
                    <a:effectLst/>
                  </a:rPr>
                  <a:t> released per year from fuel/industry (billions of tonnes)</a:t>
                </a:r>
                <a:endParaRPr lang="zh-CN" altLang="zh-CN" sz="1200">
                  <a:effectLst/>
                </a:endParaRPr>
              </a:p>
            </c:rich>
          </c:tx>
          <c:layout>
            <c:manualLayout>
              <c:xMode val="edge"/>
              <c:yMode val="edge"/>
              <c:x val="4.0076182069500915E-4"/>
              <c:y val="0.1637072032609119"/>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95352</xdr:colOff>
      <xdr:row>22</xdr:row>
      <xdr:rowOff>186288</xdr:rowOff>
    </xdr:from>
    <xdr:to>
      <xdr:col>13</xdr:col>
      <xdr:colOff>693543</xdr:colOff>
      <xdr:row>29</xdr:row>
      <xdr:rowOff>35859</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4331305" y="4327982"/>
          <a:ext cx="2480779" cy="116738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In 1901 global emissions of carbon dioxide from fuel use and industry passed the two billion tonnes per year level, and the rate of growth in the rate of emissions also continued to grow, reaching 0.22 billion tonnes being added a year to the annual rate in 1906.</a:t>
          </a:r>
        </a:p>
      </xdr:txBody>
    </xdr:sp>
    <xdr:clientData/>
  </xdr:twoCellAnchor>
  <xdr:twoCellAnchor>
    <xdr:from>
      <xdr:col>10</xdr:col>
      <xdr:colOff>403411</xdr:colOff>
      <xdr:row>11</xdr:row>
      <xdr:rowOff>68117</xdr:rowOff>
    </xdr:from>
    <xdr:to>
      <xdr:col>13</xdr:col>
      <xdr:colOff>519952</xdr:colOff>
      <xdr:row>14</xdr:row>
      <xdr:rowOff>170329</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3698070" y="2138964"/>
          <a:ext cx="2940423" cy="66698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1910 global emissions had passed the three billion tonnes of CO2 being added a year mark. At that point it was still unclear if there was acceleration in the rate of emissions, or not.</a:t>
          </a:r>
        </a:p>
      </xdr:txBody>
    </xdr:sp>
    <xdr:clientData/>
  </xdr:twoCellAnchor>
  <xdr:twoCellAnchor>
    <xdr:from>
      <xdr:col>6</xdr:col>
      <xdr:colOff>45637</xdr:colOff>
      <xdr:row>28</xdr:row>
      <xdr:rowOff>113756</xdr:rowOff>
    </xdr:from>
    <xdr:to>
      <xdr:col>7</xdr:col>
      <xdr:colOff>618565</xdr:colOff>
      <xdr:row>33</xdr:row>
      <xdr:rowOff>170330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9897849" y="5385003"/>
          <a:ext cx="1433540" cy="9978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rate of growth in emissions fell in 1892 by 4 million tonnes, just before the 1893-1894 recession began.</a:t>
          </a:r>
        </a:p>
      </xdr:txBody>
    </xdr:sp>
    <xdr:clientData/>
  </xdr:twoCellAnchor>
  <xdr:twoCellAnchor>
    <xdr:from>
      <xdr:col>10</xdr:col>
      <xdr:colOff>38100</xdr:colOff>
      <xdr:row>36</xdr:row>
      <xdr:rowOff>19304</xdr:rowOff>
    </xdr:from>
    <xdr:to>
      <xdr:col>13</xdr:col>
      <xdr:colOff>741626</xdr:colOff>
      <xdr:row>41</xdr:row>
      <xdr:rowOff>35860</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3342620" y="6877304"/>
          <a:ext cx="3538166" cy="96905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1884 one billion tonnes of carbon dioxide was being emitted into the atmosphere due to human use of carbon based fuels, including the use of carbon in industry. During 1880 the annual rate of growth of these emissions had been 0.06 billion per year, but that dropped to just 0.009 billion, or only 9 million tonnes in 1884 during the US and global recession of 1882-1885.</a:t>
          </a:r>
        </a:p>
      </xdr:txBody>
    </xdr:sp>
    <xdr:clientData/>
  </xdr:twoCellAnchor>
  <xdr:twoCellAnchor>
    <xdr:from>
      <xdr:col>5</xdr:col>
      <xdr:colOff>762001</xdr:colOff>
      <xdr:row>16</xdr:row>
      <xdr:rowOff>59153</xdr:rowOff>
    </xdr:from>
    <xdr:to>
      <xdr:col>7</xdr:col>
      <xdr:colOff>609601</xdr:colOff>
      <xdr:row>22</xdr:row>
      <xdr:rowOff>89647</xdr:rowOff>
    </xdr:to>
    <xdr:sp macro="" textlink="">
      <xdr:nvSpPr>
        <xdr:cNvPr id="8" name="TextBox 1">
          <a:extLst>
            <a:ext uri="{FF2B5EF4-FFF2-40B4-BE49-F238E27FC236}">
              <a16:creationId xmlns:a16="http://schemas.microsoft.com/office/drawing/2014/main" id="{EC9252BC-40D9-0C40-9111-A039B7FDC895}"/>
            </a:ext>
          </a:extLst>
        </xdr:cNvPr>
        <xdr:cNvSpPr txBox="1"/>
      </xdr:nvSpPr>
      <xdr:spPr>
        <a:xfrm>
          <a:off x="9753601" y="3071294"/>
          <a:ext cx="1568824" cy="11600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In 1908 the growth in emissions almost ceased for one year, just a million more tonnes was added then, following the 1907-1908 global recession.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507727</xdr:colOff>
      <xdr:row>33</xdr:row>
      <xdr:rowOff>152400</xdr:rowOff>
    </xdr:from>
    <xdr:to>
      <xdr:col>13</xdr:col>
      <xdr:colOff>178071</xdr:colOff>
      <xdr:row>42</xdr:row>
      <xdr:rowOff>137160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3873207" y="6690360"/>
          <a:ext cx="2504984" cy="176784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The emissions of carbon dioxide from fuel use and industry in North America grew only slightly up to the end of the 19th century, with 1893 being a year of decrease due to economic downturn. Then, with the rise of the US in the 20th century, emissions from North America soared. However, that growing trend was interrupted following the 1907 Bankers' Panic which led to the creation of the Federal Reserve System.</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861834</xdr:colOff>
      <xdr:row>10</xdr:row>
      <xdr:rowOff>146694</xdr:rowOff>
    </xdr:from>
    <xdr:to>
      <xdr:col>8</xdr:col>
      <xdr:colOff>431800</xdr:colOff>
      <xdr:row>19</xdr:row>
      <xdr:rowOff>38100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866134" y="2051694"/>
          <a:ext cx="2160766" cy="160590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global emissions of carbon dioxide from </a:t>
          </a:r>
          <a:r>
            <a:rPr lang="en-US" altLang="zh-CN" sz="1000">
              <a:latin typeface="Arial" panose="020B0604020202020204" pitchFamily="34" charset="0"/>
              <a:cs typeface="Arial" panose="020B0604020202020204" pitchFamily="34" charset="0"/>
            </a:rPr>
            <a:t>gas fuel</a:t>
          </a:r>
          <a:r>
            <a:rPr lang="en-US" altLang="zh-CN" sz="1000" baseline="0">
              <a:latin typeface="Arial" panose="020B0604020202020204" pitchFamily="34" charset="0"/>
              <a:cs typeface="Arial" panose="020B0604020202020204" pitchFamily="34" charset="0"/>
            </a:rPr>
            <a:t> consumption began to appear in the late 19tth century with an accelerated growth afterwards. But a few years before the Panic of 1893, the growth of the emission has slowed down. During the global recession in 1907, the growth in emission slowed down again. </a:t>
          </a:r>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12427</xdr:colOff>
      <xdr:row>11</xdr:row>
      <xdr:rowOff>35382</xdr:rowOff>
    </xdr:from>
    <xdr:to>
      <xdr:col>8</xdr:col>
      <xdr:colOff>774971</xdr:colOff>
      <xdr:row>18</xdr:row>
      <xdr:rowOff>114300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880327" y="2130882"/>
          <a:ext cx="2489744" cy="14124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Overall, global emissions of carbon dioxide from liquid fuel consumption</a:t>
          </a:r>
          <a:r>
            <a:rPr lang="en-US" sz="1000" baseline="0">
              <a:latin typeface="Arial" panose="020B0604020202020204" pitchFamily="34" charset="0"/>
              <a:cs typeface="Arial" panose="020B0604020202020204" pitchFamily="34" charset="0"/>
            </a:rPr>
            <a:t> had accelerated its growh between 1750 and 1910. But there were several slumps during this process. One is in 1893, which was the year when US underwent economic depression. The other is in 1905, the year of the Russian Revolution.</a:t>
          </a:r>
          <a:endParaRPr lang="en-US" sz="1000">
            <a:latin typeface="Arial" panose="020B0604020202020204" pitchFamily="34" charset="0"/>
            <a:cs typeface="Arial" panose="020B0604020202020204" pitchFamily="34" charset="0"/>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858247</xdr:colOff>
      <xdr:row>38</xdr:row>
      <xdr:rowOff>53162</xdr:rowOff>
    </xdr:from>
    <xdr:to>
      <xdr:col>11</xdr:col>
      <xdr:colOff>680991</xdr:colOff>
      <xdr:row>43</xdr:row>
      <xdr:rowOff>106680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2486367" y="7581722"/>
          <a:ext cx="2504984" cy="10441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trend in the global emissions of carbon dioxide from solid</a:t>
          </a:r>
          <a:r>
            <a:rPr lang="en-US" sz="1000" baseline="0">
              <a:latin typeface="Arial" panose="020B0604020202020204" pitchFamily="34" charset="0"/>
              <a:cs typeface="Arial" panose="020B0604020202020204" pitchFamily="34" charset="0"/>
            </a:rPr>
            <a:t> fuel consumption mirrors that from </a:t>
          </a:r>
          <a:r>
            <a:rPr lang="en-US" sz="1000">
              <a:latin typeface="Arial" panose="020B0604020202020204" pitchFamily="34" charset="0"/>
              <a:cs typeface="Arial" panose="020B0604020202020204" pitchFamily="34" charset="0"/>
            </a:rPr>
            <a:t>fuel use and industry, as the</a:t>
          </a:r>
          <a:r>
            <a:rPr lang="en-US" sz="1000" baseline="0">
              <a:latin typeface="Arial" panose="020B0604020202020204" pitchFamily="34" charset="0"/>
              <a:cs typeface="Arial" panose="020B0604020202020204" pitchFamily="34" charset="0"/>
            </a:rPr>
            <a:t> former was the major component of the latter bfore 1910.</a:t>
          </a:r>
          <a:endParaRPr lang="en-US" sz="1000">
            <a:latin typeface="Arial" panose="020B0604020202020204" pitchFamily="34" charset="0"/>
            <a:cs typeface="Arial" panose="020B0604020202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766807</xdr:colOff>
      <xdr:row>10</xdr:row>
      <xdr:rowOff>121742</xdr:rowOff>
    </xdr:from>
    <xdr:to>
      <xdr:col>8</xdr:col>
      <xdr:colOff>665751</xdr:colOff>
      <xdr:row>19</xdr:row>
      <xdr:rowOff>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788887" y="2102942"/>
          <a:ext cx="2504984" cy="16613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emissions of carbon dioxide from fuel use and industry in West Europe grew at an accelerated rate between 1750 and 1880, a period of fast industrialisation in and colonization from that region. Then it plunged dramatically in 1892, a year full of strikes and with economic contraction. It plunged again, to a much milder extent in 1901, the end of Victorian era in the UK.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30</v>
      </c>
    </row>
    <row r="4" spans="2:3">
      <c r="B4" s="13" t="s">
        <v>1</v>
      </c>
      <c r="C4" s="3" t="s">
        <v>3</v>
      </c>
    </row>
    <row r="6" spans="2:3" ht="26.4">
      <c r="B6" s="13" t="s">
        <v>14</v>
      </c>
      <c r="C6" s="3" t="s">
        <v>12</v>
      </c>
    </row>
    <row r="8" spans="2:3">
      <c r="B8" s="13" t="s">
        <v>15</v>
      </c>
      <c r="C8" s="3" t="s">
        <v>19</v>
      </c>
    </row>
    <row r="9" spans="2:3">
      <c r="B9" s="13"/>
    </row>
    <row r="10" spans="2:3">
      <c r="B10" s="13" t="s">
        <v>16</v>
      </c>
      <c r="C10" s="3" t="s">
        <v>22</v>
      </c>
    </row>
    <row r="11" spans="2:3">
      <c r="B11" s="13"/>
    </row>
    <row r="12" spans="2:3">
      <c r="B12" s="13" t="s">
        <v>17</v>
      </c>
      <c r="C12" s="3" t="s">
        <v>23</v>
      </c>
    </row>
    <row r="13" spans="2:3">
      <c r="B13" s="13"/>
    </row>
    <row r="14" spans="2:3" ht="26.4">
      <c r="B14" s="13" t="s">
        <v>25</v>
      </c>
      <c r="C14" s="3" t="s">
        <v>26</v>
      </c>
    </row>
    <row r="15" spans="2:3">
      <c r="B15" s="13"/>
    </row>
    <row r="16" spans="2:3" ht="27" thickBot="1">
      <c r="B16" s="26" t="s">
        <v>28</v>
      </c>
      <c r="C16" s="7" t="s">
        <v>29</v>
      </c>
    </row>
    <row r="17" spans="2:2" ht="13.8" thickTop="1"/>
    <row r="18" spans="2:2">
      <c r="B18" s="1" t="s">
        <v>2</v>
      </c>
    </row>
  </sheetData>
  <phoneticPr fontId="3" type="noConversion"/>
  <hyperlinks>
    <hyperlink ref="B18" r:id="rId1"/>
    <hyperlink ref="B6" location="TotalW!A1" display="TotalW"/>
    <hyperlink ref="B4" location="Metadata!A1" display="Metadata"/>
    <hyperlink ref="B8" location="GasW!A1" display="GasW"/>
    <hyperlink ref="B10" location="LiquidW!A1" display="LiquidW"/>
    <hyperlink ref="B12" location="SolidW!A1" display="SolidW"/>
    <hyperlink ref="B14" location="TotalWE!A1" display="TotalWE"/>
    <hyperlink ref="B16" location="TotalNA!A1" display="TotalNA"/>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0</v>
      </c>
    </row>
    <row r="2" spans="1:3" ht="13.8" thickBot="1">
      <c r="B2" s="4"/>
      <c r="C2" s="2"/>
    </row>
    <row r="3" spans="1:3" ht="40.799999999999997" customHeight="1" thickTop="1">
      <c r="B3" s="5" t="s">
        <v>5</v>
      </c>
      <c r="C3" s="2"/>
    </row>
    <row r="4" spans="1:3">
      <c r="C4" s="2"/>
    </row>
    <row r="5" spans="1:3" ht="52.8">
      <c r="B5" s="3" t="s">
        <v>31</v>
      </c>
    </row>
    <row r="6" spans="1:3">
      <c r="B6" s="3"/>
      <c r="C6" s="2"/>
    </row>
    <row r="7" spans="1:3" ht="39.6">
      <c r="B7" s="3" t="s">
        <v>32</v>
      </c>
      <c r="C7" s="2"/>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20"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13</v>
      </c>
    </row>
    <row r="5" spans="1:4" ht="15" customHeight="1">
      <c r="A5" s="8" t="s">
        <v>8</v>
      </c>
    </row>
    <row r="6" spans="1:4" ht="15" customHeight="1">
      <c r="A6" s="8" t="s">
        <v>9</v>
      </c>
    </row>
    <row r="7" spans="1:4" ht="15" customHeight="1" thickBot="1">
      <c r="A7" s="11"/>
      <c r="B7" s="21"/>
      <c r="C7" s="11"/>
      <c r="D7" s="11"/>
    </row>
    <row r="8" spans="1:4" ht="15" customHeight="1" thickTop="1">
      <c r="A8" s="12" t="s">
        <v>4</v>
      </c>
      <c r="B8" s="22" t="s">
        <v>11</v>
      </c>
      <c r="C8" s="12" t="s">
        <v>10</v>
      </c>
      <c r="D8" s="12" t="s">
        <v>6</v>
      </c>
    </row>
    <row r="9" spans="1:4" ht="15" customHeight="1">
      <c r="A9" s="14">
        <v>1750</v>
      </c>
      <c r="B9" s="24">
        <f>(C10-C9)/10</f>
        <v>1.2213333333333328E-4</v>
      </c>
      <c r="C9" s="17">
        <v>1.0992E-2</v>
      </c>
      <c r="D9" s="14">
        <v>1750</v>
      </c>
    </row>
    <row r="10" spans="1:4" ht="15" customHeight="1">
      <c r="A10" s="14">
        <v>1760</v>
      </c>
      <c r="B10" s="23">
        <f>(C11-C9)/2/10</f>
        <v>1.2213333333333328E-4</v>
      </c>
      <c r="C10" s="17">
        <f>(2*C9+C12)/3</f>
        <v>1.2213333333333333E-2</v>
      </c>
      <c r="D10" s="14" t="s">
        <v>7</v>
      </c>
    </row>
    <row r="11" spans="1:4" ht="15" customHeight="1">
      <c r="A11" s="14">
        <v>1770</v>
      </c>
      <c r="B11" s="23">
        <f>(C12-C10)/2/10</f>
        <v>1.2213333333333339E-4</v>
      </c>
      <c r="C11" s="17">
        <f>(2*C12+C9)/3</f>
        <v>1.3434666666666666E-2</v>
      </c>
      <c r="D11" s="14" t="s">
        <v>7</v>
      </c>
    </row>
    <row r="12" spans="1:4" ht="15" customHeight="1">
      <c r="A12" s="14">
        <v>1780</v>
      </c>
      <c r="B12" s="23">
        <f>(C13-C11)/2/10</f>
        <v>2.4426666666666668E-4</v>
      </c>
      <c r="C12" s="17">
        <v>1.4656000000000001E-2</v>
      </c>
      <c r="D12" s="14" t="s">
        <v>7</v>
      </c>
    </row>
    <row r="13" spans="1:4" ht="15" customHeight="1">
      <c r="A13" s="14">
        <v>1790</v>
      </c>
      <c r="B13" s="23">
        <f>(C14-C12)/2/10</f>
        <v>7.3280000000000003E-4</v>
      </c>
      <c r="C13" s="17">
        <v>1.8319999999999999E-2</v>
      </c>
      <c r="D13" s="14" t="s">
        <v>7</v>
      </c>
    </row>
    <row r="14" spans="1:4" ht="15" customHeight="1">
      <c r="A14" s="14">
        <v>1800</v>
      </c>
      <c r="B14" s="23">
        <f t="shared" ref="B14:B21" si="0">(C15-C13)/2/10</f>
        <v>9.1599999999999993E-4</v>
      </c>
      <c r="C14" s="17">
        <v>2.9312000000000001E-2</v>
      </c>
      <c r="D14" s="14" t="s">
        <v>7</v>
      </c>
    </row>
    <row r="15" spans="1:4" ht="15" customHeight="1">
      <c r="A15" s="14">
        <v>1810</v>
      </c>
      <c r="B15" s="23">
        <f t="shared" si="0"/>
        <v>1.0992E-3</v>
      </c>
      <c r="C15" s="17">
        <v>3.6639999999999999E-2</v>
      </c>
      <c r="D15" s="14" t="s">
        <v>7</v>
      </c>
    </row>
    <row r="16" spans="1:4" ht="15" customHeight="1">
      <c r="A16" s="14">
        <v>1820</v>
      </c>
      <c r="B16" s="23">
        <f t="shared" si="0"/>
        <v>2.5647999999999999E-3</v>
      </c>
      <c r="C16" s="17">
        <v>5.1296000000000001E-2</v>
      </c>
      <c r="D16" s="14" t="s">
        <v>7</v>
      </c>
    </row>
    <row r="17" spans="1:4" ht="15" customHeight="1">
      <c r="A17" s="14">
        <v>1830</v>
      </c>
      <c r="B17" s="23">
        <f t="shared" si="0"/>
        <v>3.4808000000000005E-3</v>
      </c>
      <c r="C17" s="17">
        <v>8.7936E-2</v>
      </c>
      <c r="D17" s="14" t="s">
        <v>7</v>
      </c>
    </row>
    <row r="18" spans="1:4" ht="15" customHeight="1">
      <c r="A18" s="15">
        <v>1840</v>
      </c>
      <c r="B18" s="23">
        <f t="shared" si="0"/>
        <v>5.496E-3</v>
      </c>
      <c r="C18" s="17">
        <v>0.12091200000000001</v>
      </c>
      <c r="D18" s="14" t="s">
        <v>7</v>
      </c>
    </row>
    <row r="19" spans="1:4" ht="15" customHeight="1">
      <c r="A19" s="15">
        <v>1850</v>
      </c>
      <c r="B19" s="23">
        <f t="shared" si="0"/>
        <v>1.0625599999999999E-2</v>
      </c>
      <c r="C19" s="17">
        <v>0.197856</v>
      </c>
      <c r="D19" s="15">
        <v>1850</v>
      </c>
    </row>
    <row r="20" spans="1:4" ht="15" customHeight="1">
      <c r="A20" s="15">
        <v>1860</v>
      </c>
      <c r="B20" s="23">
        <f t="shared" si="0"/>
        <v>1.7037599999999996E-2</v>
      </c>
      <c r="C20" s="17">
        <v>0.333424</v>
      </c>
      <c r="D20" s="15" t="s">
        <v>7</v>
      </c>
    </row>
    <row r="21" spans="1:4" ht="15" customHeight="1">
      <c r="A21" s="15">
        <v>1870</v>
      </c>
      <c r="B21" s="23">
        <f t="shared" si="0"/>
        <v>2.6563999999999997E-2</v>
      </c>
      <c r="C21" s="17">
        <v>0.53860799999999998</v>
      </c>
      <c r="D21" s="15">
        <v>1870</v>
      </c>
    </row>
    <row r="22" spans="1:4" ht="15" customHeight="1">
      <c r="A22" s="15">
        <v>1880</v>
      </c>
      <c r="B22" s="24">
        <v>6.0456000000000003E-2</v>
      </c>
      <c r="C22" s="17">
        <v>0.86470400000000003</v>
      </c>
      <c r="D22" s="15">
        <v>1880</v>
      </c>
    </row>
    <row r="23" spans="1:4" ht="15" customHeight="1">
      <c r="A23" s="15">
        <v>1881</v>
      </c>
      <c r="B23" s="24">
        <f>(C24-C22)/2</f>
        <v>3.6640000000000006E-2</v>
      </c>
      <c r="C23" s="17">
        <v>0.89035200000000003</v>
      </c>
      <c r="D23" s="15" t="s">
        <v>7</v>
      </c>
    </row>
    <row r="24" spans="1:4" ht="15" customHeight="1">
      <c r="A24" s="15">
        <v>1882</v>
      </c>
      <c r="B24" s="23">
        <f t="shared" ref="B24:B87" si="1">(C25-C23)/2</f>
        <v>5.3128000000000064E-2</v>
      </c>
      <c r="C24" s="17">
        <v>0.93798400000000004</v>
      </c>
      <c r="D24" s="15"/>
    </row>
    <row r="25" spans="1:4" ht="15" customHeight="1">
      <c r="A25" s="15">
        <v>1883</v>
      </c>
      <c r="B25" s="23">
        <f t="shared" si="1"/>
        <v>3.4808000000000006E-2</v>
      </c>
      <c r="C25" s="17">
        <v>0.99660800000000016</v>
      </c>
      <c r="D25" s="15"/>
    </row>
    <row r="26" spans="1:4" ht="15" customHeight="1">
      <c r="A26" s="15">
        <v>1884</v>
      </c>
      <c r="B26" s="23">
        <f t="shared" si="1"/>
        <v>9.159999999999946E-3</v>
      </c>
      <c r="C26" s="17">
        <v>1.0076000000000001</v>
      </c>
      <c r="D26" s="15">
        <v>1884</v>
      </c>
    </row>
    <row r="27" spans="1:4" ht="15" customHeight="1">
      <c r="A27" s="15">
        <v>1885</v>
      </c>
      <c r="B27" s="23">
        <f t="shared" si="1"/>
        <v>1.0992000000000002E-2</v>
      </c>
      <c r="C27" s="17">
        <v>1.0149280000000001</v>
      </c>
      <c r="D27" s="15"/>
    </row>
    <row r="28" spans="1:4" ht="15" customHeight="1">
      <c r="A28" s="15">
        <v>1886</v>
      </c>
      <c r="B28" s="23">
        <f t="shared" si="1"/>
        <v>3.2976000000000005E-2</v>
      </c>
      <c r="C28" s="17">
        <v>1.0295840000000001</v>
      </c>
      <c r="D28" s="15"/>
    </row>
    <row r="29" spans="1:4" ht="15" customHeight="1">
      <c r="A29" s="16">
        <v>1887</v>
      </c>
      <c r="B29" s="23">
        <f t="shared" si="1"/>
        <v>8.4272000000000014E-2</v>
      </c>
      <c r="C29" s="17">
        <v>1.0808800000000001</v>
      </c>
      <c r="D29" s="15">
        <v>1887</v>
      </c>
    </row>
    <row r="30" spans="1:4" ht="15" customHeight="1">
      <c r="A30" s="16">
        <v>1888</v>
      </c>
      <c r="B30" s="23">
        <f t="shared" si="1"/>
        <v>5.8624000000000009E-2</v>
      </c>
      <c r="C30" s="17">
        <v>1.1981280000000001</v>
      </c>
      <c r="D30" s="15"/>
    </row>
    <row r="31" spans="1:4" ht="15" customHeight="1">
      <c r="A31" s="16">
        <v>1889</v>
      </c>
      <c r="B31" s="23">
        <f t="shared" si="1"/>
        <v>5.3127999999999953E-2</v>
      </c>
      <c r="C31" s="17">
        <v>1.1981280000000001</v>
      </c>
      <c r="D31" s="15"/>
    </row>
    <row r="32" spans="1:4" ht="15" customHeight="1">
      <c r="A32" s="8">
        <v>1890</v>
      </c>
      <c r="B32" s="23">
        <f t="shared" si="1"/>
        <v>8.2439999999999958E-2</v>
      </c>
      <c r="C32" s="17">
        <v>1.304384</v>
      </c>
      <c r="D32" s="15"/>
    </row>
    <row r="33" spans="1:4" ht="15" customHeight="1">
      <c r="A33" s="8">
        <v>1891</v>
      </c>
      <c r="B33" s="23">
        <f t="shared" si="1"/>
        <v>3.2976000000000005E-2</v>
      </c>
      <c r="C33" s="17">
        <v>1.363008</v>
      </c>
      <c r="D33" s="15"/>
    </row>
    <row r="34" spans="1:4" ht="15" customHeight="1">
      <c r="A34" s="8">
        <v>1892</v>
      </c>
      <c r="B34" s="23">
        <f t="shared" si="1"/>
        <v>-3.6640000000000006E-3</v>
      </c>
      <c r="C34" s="17">
        <v>1.370336</v>
      </c>
      <c r="D34" s="15">
        <v>1892</v>
      </c>
    </row>
    <row r="35" spans="1:4" ht="15" customHeight="1">
      <c r="A35" s="8">
        <v>1893</v>
      </c>
      <c r="B35" s="23">
        <f t="shared" si="1"/>
        <v>1.6488000000000058E-2</v>
      </c>
      <c r="C35" s="17">
        <v>1.35568</v>
      </c>
      <c r="D35" s="15"/>
    </row>
    <row r="36" spans="1:4" ht="15" customHeight="1">
      <c r="A36" s="8">
        <v>1894</v>
      </c>
      <c r="B36" s="23">
        <f t="shared" si="1"/>
        <v>6.5952000000000122E-2</v>
      </c>
      <c r="C36" s="17">
        <v>1.4033120000000001</v>
      </c>
      <c r="D36" s="15"/>
    </row>
    <row r="37" spans="1:4" ht="15" customHeight="1">
      <c r="A37" s="8">
        <v>1895</v>
      </c>
      <c r="B37" s="23">
        <f t="shared" si="1"/>
        <v>6.59519999999999E-2</v>
      </c>
      <c r="C37" s="17">
        <v>1.4875840000000002</v>
      </c>
      <c r="D37" s="15"/>
    </row>
    <row r="38" spans="1:4" ht="15" customHeight="1">
      <c r="A38" s="8">
        <v>1896</v>
      </c>
      <c r="B38" s="23">
        <f t="shared" si="1"/>
        <v>6.2287999999999899E-2</v>
      </c>
      <c r="C38" s="17">
        <v>1.5352159999999999</v>
      </c>
      <c r="D38" s="15"/>
    </row>
    <row r="39" spans="1:4" ht="15" customHeight="1">
      <c r="A39" s="8">
        <v>1897</v>
      </c>
      <c r="B39" s="23">
        <f t="shared" si="1"/>
        <v>8.4272000000000125E-2</v>
      </c>
      <c r="C39" s="17">
        <v>1.61216</v>
      </c>
      <c r="D39" s="15"/>
    </row>
    <row r="40" spans="1:4" ht="15" customHeight="1">
      <c r="A40" s="8">
        <v>1898</v>
      </c>
      <c r="B40" s="23">
        <f t="shared" si="1"/>
        <v>0.12274400000000008</v>
      </c>
      <c r="C40" s="17">
        <v>1.7037600000000002</v>
      </c>
      <c r="D40" s="15"/>
    </row>
    <row r="41" spans="1:4" ht="15" customHeight="1">
      <c r="A41" s="8">
        <v>1899</v>
      </c>
      <c r="B41" s="23">
        <f t="shared" si="1"/>
        <v>0.12640799999999996</v>
      </c>
      <c r="C41" s="17">
        <v>1.8576480000000002</v>
      </c>
      <c r="D41" s="15">
        <v>1899</v>
      </c>
    </row>
    <row r="42" spans="1:4" ht="15" customHeight="1">
      <c r="A42" s="8">
        <v>1900</v>
      </c>
      <c r="B42" s="23">
        <f t="shared" si="1"/>
        <v>8.2440000000000069E-2</v>
      </c>
      <c r="C42" s="17">
        <v>1.9565760000000001</v>
      </c>
      <c r="D42" s="15" t="s">
        <v>7</v>
      </c>
    </row>
    <row r="43" spans="1:4" ht="15" customHeight="1">
      <c r="A43" s="8">
        <v>1901</v>
      </c>
      <c r="B43" s="23">
        <f t="shared" si="1"/>
        <v>5.8624000000000009E-2</v>
      </c>
      <c r="C43" s="17">
        <v>2.0225280000000003</v>
      </c>
      <c r="D43" s="15">
        <v>1901</v>
      </c>
    </row>
    <row r="44" spans="1:4" ht="15" customHeight="1">
      <c r="A44" s="8">
        <v>1902</v>
      </c>
      <c r="B44" s="23">
        <f t="shared" si="1"/>
        <v>0.11907999999999985</v>
      </c>
      <c r="C44" s="17">
        <v>2.0738240000000001</v>
      </c>
      <c r="D44" s="15"/>
    </row>
    <row r="45" spans="1:4" ht="15" customHeight="1">
      <c r="A45" s="8">
        <v>1903</v>
      </c>
      <c r="B45" s="23">
        <f t="shared" si="1"/>
        <v>0.10625599999999991</v>
      </c>
      <c r="C45" s="17">
        <v>2.260688</v>
      </c>
      <c r="D45" s="15"/>
    </row>
    <row r="46" spans="1:4" ht="15" customHeight="1">
      <c r="A46" s="8">
        <v>1904</v>
      </c>
      <c r="B46" s="23">
        <f t="shared" si="1"/>
        <v>8.4272000000000125E-2</v>
      </c>
      <c r="C46" s="17">
        <v>2.2863359999999999</v>
      </c>
      <c r="D46" s="15">
        <v>1904</v>
      </c>
    </row>
    <row r="47" spans="1:4" ht="15" customHeight="1">
      <c r="A47" s="8">
        <v>1905</v>
      </c>
      <c r="B47" s="23">
        <f t="shared" si="1"/>
        <v>0.15205599999999997</v>
      </c>
      <c r="C47" s="17">
        <v>2.4292320000000003</v>
      </c>
      <c r="D47" s="15"/>
    </row>
    <row r="48" spans="1:4" ht="15" customHeight="1">
      <c r="A48" s="8">
        <v>1906</v>
      </c>
      <c r="B48" s="23">
        <f t="shared" si="1"/>
        <v>0.22167199999999987</v>
      </c>
      <c r="C48" s="17">
        <v>2.5904479999999999</v>
      </c>
      <c r="D48" s="15">
        <v>1906</v>
      </c>
    </row>
    <row r="49" spans="1:4" ht="15" customHeight="1">
      <c r="A49" s="8">
        <v>1907</v>
      </c>
      <c r="B49" s="23">
        <f t="shared" si="1"/>
        <v>7.8776000000000179E-2</v>
      </c>
      <c r="C49" s="17">
        <v>2.872576</v>
      </c>
      <c r="D49" s="15"/>
    </row>
    <row r="50" spans="1:4" ht="15" customHeight="1">
      <c r="A50" s="8">
        <v>1908</v>
      </c>
      <c r="B50" s="23">
        <f t="shared" si="1"/>
        <v>1.8320000000000558E-3</v>
      </c>
      <c r="C50" s="17">
        <v>2.7480000000000002</v>
      </c>
      <c r="D50" s="15">
        <v>1908</v>
      </c>
    </row>
    <row r="51" spans="1:4" ht="15" customHeight="1">
      <c r="A51" s="8">
        <v>1909</v>
      </c>
      <c r="B51" s="23">
        <f t="shared" si="1"/>
        <v>0.12640799999999985</v>
      </c>
      <c r="C51" s="17">
        <v>2.8762400000000001</v>
      </c>
      <c r="D51" s="15"/>
    </row>
    <row r="52" spans="1:4" ht="15" customHeight="1">
      <c r="A52" s="8">
        <v>1910</v>
      </c>
      <c r="B52" s="23">
        <f t="shared" si="1"/>
        <v>9.343199999999996E-2</v>
      </c>
      <c r="C52" s="17">
        <v>3.0008159999999999</v>
      </c>
      <c r="D52" s="15">
        <v>1910</v>
      </c>
    </row>
    <row r="53" spans="1:4" ht="15" customHeight="1">
      <c r="A53" s="8">
        <v>1911</v>
      </c>
      <c r="B53" s="23">
        <f t="shared" si="1"/>
        <v>0.10992000000000002</v>
      </c>
      <c r="C53" s="17">
        <v>3.063104</v>
      </c>
      <c r="D53" s="15"/>
    </row>
    <row r="54" spans="1:4" ht="15" customHeight="1">
      <c r="A54" s="8">
        <v>1912</v>
      </c>
      <c r="B54" s="23">
        <f t="shared" si="1"/>
        <v>0.19602399999999998</v>
      </c>
      <c r="C54" s="17">
        <v>3.220656</v>
      </c>
      <c r="D54" s="15">
        <v>1912</v>
      </c>
    </row>
    <row r="55" spans="1:4" ht="15" customHeight="1">
      <c r="A55" s="16">
        <v>1913</v>
      </c>
      <c r="B55" s="23">
        <f t="shared" si="1"/>
        <v>-5.3128000000000064E-2</v>
      </c>
      <c r="C55" s="18">
        <v>3.455152</v>
      </c>
      <c r="D55" s="15" t="s">
        <v>7</v>
      </c>
    </row>
    <row r="56" spans="1:4" ht="15" customHeight="1">
      <c r="A56" s="16">
        <v>1914</v>
      </c>
      <c r="B56" s="23">
        <f t="shared" si="1"/>
        <v>-0.19236000000000009</v>
      </c>
      <c r="C56" s="18">
        <v>3.1143999999999998</v>
      </c>
      <c r="D56" s="15"/>
    </row>
    <row r="57" spans="1:4" ht="15" customHeight="1">
      <c r="A57" s="16">
        <v>1915</v>
      </c>
      <c r="B57" s="23">
        <f t="shared" si="1"/>
        <v>9.3432000000000182E-2</v>
      </c>
      <c r="C57" s="18">
        <v>3.0704319999999998</v>
      </c>
      <c r="D57" s="15" t="s">
        <v>7</v>
      </c>
    </row>
    <row r="58" spans="1:4" ht="15" customHeight="1">
      <c r="A58" s="16">
        <v>1916</v>
      </c>
      <c r="B58" s="23">
        <f t="shared" si="1"/>
        <v>0.21434400000000009</v>
      </c>
      <c r="C58" s="18">
        <v>3.3012640000000002</v>
      </c>
      <c r="D58" s="15"/>
    </row>
    <row r="59" spans="1:4" ht="15" customHeight="1">
      <c r="A59" s="16">
        <v>1917</v>
      </c>
      <c r="B59" s="23">
        <f t="shared" si="1"/>
        <v>6.4120000000000177E-2</v>
      </c>
      <c r="C59" s="18">
        <v>3.49912</v>
      </c>
      <c r="D59" s="15"/>
    </row>
    <row r="60" spans="1:4" ht="15" customHeight="1">
      <c r="A60" s="16">
        <v>1918</v>
      </c>
      <c r="B60" s="23">
        <f t="shared" si="1"/>
        <v>-0.27296799999999988</v>
      </c>
      <c r="C60" s="18">
        <v>3.4295040000000006</v>
      </c>
      <c r="D60" s="16" t="s">
        <v>7</v>
      </c>
    </row>
    <row r="61" spans="1:4" ht="15" customHeight="1">
      <c r="A61" s="16">
        <v>1919</v>
      </c>
      <c r="B61" s="23">
        <f t="shared" si="1"/>
        <v>-7.3280000000002232E-3</v>
      </c>
      <c r="C61" s="18">
        <v>2.9531840000000003</v>
      </c>
      <c r="D61" s="16" t="s">
        <v>7</v>
      </c>
    </row>
    <row r="62" spans="1:4" ht="15" customHeight="1">
      <c r="A62" s="16">
        <v>1920</v>
      </c>
      <c r="B62" s="23">
        <f t="shared" si="1"/>
        <v>-5.4959999999999454E-3</v>
      </c>
      <c r="C62" s="18">
        <v>3.4148480000000001</v>
      </c>
      <c r="D62" s="16" t="s">
        <v>7</v>
      </c>
    </row>
    <row r="63" spans="1:4" ht="15" customHeight="1">
      <c r="A63" s="16">
        <v>1921</v>
      </c>
      <c r="B63" s="23">
        <f t="shared" si="1"/>
        <v>-0.15938399999999997</v>
      </c>
      <c r="C63" s="18">
        <v>2.9421920000000004</v>
      </c>
      <c r="D63" s="16"/>
    </row>
    <row r="64" spans="1:4" ht="15" customHeight="1">
      <c r="A64" s="16">
        <v>1922</v>
      </c>
      <c r="B64" s="23">
        <f t="shared" si="1"/>
        <v>0.30594399999999977</v>
      </c>
      <c r="C64" s="18">
        <v>3.0960800000000002</v>
      </c>
      <c r="D64" s="16"/>
    </row>
    <row r="65" spans="1:4" ht="15" customHeight="1">
      <c r="A65" s="16">
        <v>1923</v>
      </c>
      <c r="B65" s="23">
        <f t="shared" si="1"/>
        <v>0.21617599999999992</v>
      </c>
      <c r="C65" s="18">
        <v>3.5540799999999999</v>
      </c>
      <c r="D65" s="16"/>
    </row>
    <row r="66" spans="1:4" ht="15" customHeight="1">
      <c r="A66" s="16">
        <v>1924</v>
      </c>
      <c r="B66" s="23">
        <f t="shared" si="1"/>
        <v>9.160000000000057E-3</v>
      </c>
      <c r="C66" s="18">
        <v>3.528432</v>
      </c>
      <c r="D66" s="16"/>
    </row>
    <row r="67" spans="1:4" ht="15" customHeight="1">
      <c r="A67" s="8">
        <v>1925</v>
      </c>
      <c r="B67" s="23">
        <f t="shared" si="1"/>
        <v>3.6640000000000006E-2</v>
      </c>
      <c r="C67" s="17">
        <v>3.5724</v>
      </c>
    </row>
    <row r="68" spans="1:4" ht="15" customHeight="1">
      <c r="A68" s="8">
        <v>1926</v>
      </c>
      <c r="B68" s="23">
        <f t="shared" si="1"/>
        <v>0.15938400000000019</v>
      </c>
      <c r="C68" s="17">
        <v>3.601712</v>
      </c>
    </row>
    <row r="69" spans="1:4" ht="15" customHeight="1">
      <c r="A69" s="8">
        <v>1927</v>
      </c>
      <c r="B69" s="23">
        <f t="shared" si="1"/>
        <v>0.15022399999999991</v>
      </c>
      <c r="C69" s="17">
        <v>3.8911680000000004</v>
      </c>
    </row>
    <row r="70" spans="1:4" ht="15" customHeight="1">
      <c r="A70" s="8">
        <v>1928</v>
      </c>
      <c r="B70" s="23">
        <f t="shared" si="1"/>
        <v>0.15205599999999997</v>
      </c>
      <c r="C70" s="17">
        <v>3.9021599999999999</v>
      </c>
    </row>
    <row r="71" spans="1:4" ht="15" customHeight="1">
      <c r="A71" s="8">
        <v>1929</v>
      </c>
      <c r="B71" s="23">
        <f t="shared" si="1"/>
        <v>-2.1984000000000004E-2</v>
      </c>
      <c r="C71" s="17">
        <v>4.1952800000000003</v>
      </c>
    </row>
    <row r="72" spans="1:4" ht="15" customHeight="1">
      <c r="A72" s="8">
        <v>1930</v>
      </c>
      <c r="B72" s="23">
        <f t="shared" si="1"/>
        <v>-0.37556000000000012</v>
      </c>
      <c r="C72" s="17">
        <v>3.8581919999999998</v>
      </c>
    </row>
    <row r="73" spans="1:4" ht="15" customHeight="1">
      <c r="A73" s="8">
        <v>1931</v>
      </c>
      <c r="B73" s="23">
        <f t="shared" si="1"/>
        <v>-0.37739199999999995</v>
      </c>
      <c r="C73" s="17">
        <v>3.4441600000000001</v>
      </c>
    </row>
    <row r="74" spans="1:4" ht="15" customHeight="1">
      <c r="A74" s="8">
        <v>1932</v>
      </c>
      <c r="B74" s="23">
        <f t="shared" si="1"/>
        <v>-8.6103999999999958E-2</v>
      </c>
      <c r="C74" s="17">
        <v>3.1034079999999999</v>
      </c>
    </row>
    <row r="75" spans="1:4" ht="15" customHeight="1">
      <c r="A75" s="8">
        <v>1933</v>
      </c>
      <c r="B75" s="23">
        <f t="shared" si="1"/>
        <v>0.23083200000000015</v>
      </c>
      <c r="C75" s="17">
        <v>3.2719520000000002</v>
      </c>
    </row>
    <row r="76" spans="1:4" ht="15" customHeight="1">
      <c r="A76" s="8">
        <v>1934</v>
      </c>
      <c r="B76" s="23">
        <f t="shared" si="1"/>
        <v>0.24548799999999993</v>
      </c>
      <c r="C76" s="17">
        <v>3.5650720000000002</v>
      </c>
    </row>
    <row r="77" spans="1:4" ht="15" customHeight="1">
      <c r="A77" s="8">
        <v>1935</v>
      </c>
      <c r="B77" s="23">
        <f t="shared" si="1"/>
        <v>0.28762399999999988</v>
      </c>
      <c r="C77" s="17">
        <v>3.7629280000000001</v>
      </c>
      <c r="D77" s="8">
        <v>1935</v>
      </c>
    </row>
    <row r="78" spans="1:4" ht="15" customHeight="1">
      <c r="A78" s="8">
        <v>1936</v>
      </c>
      <c r="B78" s="23">
        <f t="shared" si="1"/>
        <v>0.33342400000000016</v>
      </c>
      <c r="C78" s="17">
        <v>4.14032</v>
      </c>
    </row>
    <row r="79" spans="1:4" ht="15" customHeight="1">
      <c r="A79" s="8">
        <v>1937</v>
      </c>
      <c r="B79" s="23">
        <f t="shared" si="1"/>
        <v>2.1983999999999781E-2</v>
      </c>
      <c r="C79" s="17">
        <v>4.4297760000000004</v>
      </c>
      <c r="D79" s="8" t="s">
        <v>7</v>
      </c>
    </row>
    <row r="80" spans="1:4" ht="15" customHeight="1">
      <c r="A80" s="8">
        <v>1938</v>
      </c>
      <c r="B80" s="23">
        <f t="shared" si="1"/>
        <v>-3.1144000000000283E-2</v>
      </c>
      <c r="C80" s="17">
        <v>4.1842879999999996</v>
      </c>
    </row>
    <row r="81" spans="1:4" ht="15" customHeight="1">
      <c r="A81" s="8">
        <v>1939</v>
      </c>
      <c r="B81" s="23">
        <f t="shared" si="1"/>
        <v>0.2876240000000001</v>
      </c>
      <c r="C81" s="17">
        <v>4.3674879999999998</v>
      </c>
    </row>
    <row r="82" spans="1:4" ht="15" customHeight="1">
      <c r="A82" s="8">
        <v>1940</v>
      </c>
      <c r="B82" s="23">
        <f t="shared" si="1"/>
        <v>0.26014400000000037</v>
      </c>
      <c r="C82" s="17">
        <v>4.7595359999999998</v>
      </c>
      <c r="D82" s="8">
        <v>1940</v>
      </c>
    </row>
    <row r="83" spans="1:4" ht="15" customHeight="1">
      <c r="A83" s="8">
        <v>1941</v>
      </c>
      <c r="B83" s="23">
        <f t="shared" si="1"/>
        <v>7.8776000000000401E-2</v>
      </c>
      <c r="C83" s="17">
        <v>4.8877760000000006</v>
      </c>
    </row>
    <row r="84" spans="1:4" ht="15" customHeight="1">
      <c r="A84" s="8">
        <v>1942</v>
      </c>
      <c r="B84" s="23">
        <f t="shared" si="1"/>
        <v>0.10442399999999985</v>
      </c>
      <c r="C84" s="17">
        <v>4.9170880000000006</v>
      </c>
      <c r="D84" s="8" t="s">
        <v>7</v>
      </c>
    </row>
    <row r="85" spans="1:4" ht="15" customHeight="1">
      <c r="A85" s="8">
        <v>1943</v>
      </c>
      <c r="B85" s="23">
        <f t="shared" si="1"/>
        <v>7.5111999999999846E-2</v>
      </c>
      <c r="C85" s="17">
        <v>5.0966240000000003</v>
      </c>
      <c r="D85" s="8" t="s">
        <v>7</v>
      </c>
    </row>
    <row r="86" spans="1:4" ht="15" customHeight="1">
      <c r="A86" s="8">
        <v>1944</v>
      </c>
      <c r="B86" s="23">
        <f t="shared" si="1"/>
        <v>-0.42319200000000023</v>
      </c>
      <c r="C86" s="17">
        <v>5.0673120000000003</v>
      </c>
    </row>
    <row r="87" spans="1:4" ht="15" customHeight="1">
      <c r="A87" s="8">
        <v>1945</v>
      </c>
      <c r="B87" s="23">
        <f t="shared" si="1"/>
        <v>-0.26563999999999988</v>
      </c>
      <c r="C87" s="17">
        <v>4.2502399999999998</v>
      </c>
      <c r="D87" s="8">
        <v>1945</v>
      </c>
    </row>
    <row r="88" spans="1:4" ht="15" customHeight="1">
      <c r="A88" s="8">
        <v>1946</v>
      </c>
      <c r="B88" s="23">
        <f t="shared" ref="B88:B151" si="2">(C89-C87)/2</f>
        <v>0.42502400000000007</v>
      </c>
      <c r="C88" s="17">
        <v>4.5360320000000005</v>
      </c>
    </row>
    <row r="89" spans="1:4" ht="15" customHeight="1">
      <c r="A89" s="8">
        <v>1947</v>
      </c>
      <c r="B89" s="23">
        <f t="shared" si="2"/>
        <v>0.42319199999999979</v>
      </c>
      <c r="C89" s="17">
        <v>5.1002879999999999</v>
      </c>
    </row>
    <row r="90" spans="1:4" ht="15" customHeight="1">
      <c r="A90" s="8">
        <v>1948</v>
      </c>
      <c r="B90" s="23">
        <f t="shared" si="2"/>
        <v>4.9464000000000397E-2</v>
      </c>
      <c r="C90" s="17">
        <v>5.3824160000000001</v>
      </c>
    </row>
    <row r="91" spans="1:4" ht="15" customHeight="1">
      <c r="A91" s="8">
        <v>1949</v>
      </c>
      <c r="B91" s="23">
        <f t="shared" si="2"/>
        <v>0.29495199999999988</v>
      </c>
      <c r="C91" s="17">
        <v>5.1992160000000007</v>
      </c>
    </row>
    <row r="92" spans="1:4" ht="15" customHeight="1">
      <c r="A92" s="8">
        <v>1950</v>
      </c>
      <c r="B92" s="23">
        <f t="shared" si="2"/>
        <v>0.63753599999999944</v>
      </c>
      <c r="C92" s="17">
        <v>5.9723199999999999</v>
      </c>
    </row>
    <row r="93" spans="1:4" ht="15" customHeight="1">
      <c r="A93" s="8">
        <v>1951</v>
      </c>
      <c r="B93" s="23">
        <f t="shared" si="2"/>
        <v>0.3022800000000001</v>
      </c>
      <c r="C93" s="17">
        <v>6.4742879999999996</v>
      </c>
    </row>
    <row r="94" spans="1:4" ht="15" customHeight="1">
      <c r="A94" s="8">
        <v>1952</v>
      </c>
      <c r="B94" s="23">
        <f t="shared" si="2"/>
        <v>0.13556800000000013</v>
      </c>
      <c r="C94" s="17">
        <v>6.5768800000000001</v>
      </c>
    </row>
    <row r="95" spans="1:4" ht="15" customHeight="1">
      <c r="A95" s="8">
        <v>1953</v>
      </c>
      <c r="B95" s="23">
        <f t="shared" si="2"/>
        <v>0.12823999999999991</v>
      </c>
      <c r="C95" s="17">
        <v>6.7454239999999999</v>
      </c>
    </row>
    <row r="96" spans="1:4" ht="15" customHeight="1">
      <c r="A96" s="8">
        <v>1954</v>
      </c>
      <c r="B96" s="23">
        <f t="shared" si="2"/>
        <v>0.36823199999999989</v>
      </c>
      <c r="C96" s="17">
        <v>6.8333599999999999</v>
      </c>
    </row>
    <row r="97" spans="1:4" ht="15" customHeight="1">
      <c r="A97" s="8">
        <v>1955</v>
      </c>
      <c r="B97" s="23">
        <f t="shared" si="2"/>
        <v>0.57158400000000009</v>
      </c>
      <c r="C97" s="17">
        <v>7.4818879999999996</v>
      </c>
    </row>
    <row r="98" spans="1:4" ht="15" customHeight="1">
      <c r="A98" s="8">
        <v>1956</v>
      </c>
      <c r="B98" s="23">
        <f t="shared" si="2"/>
        <v>0.41769600000000029</v>
      </c>
      <c r="C98" s="17">
        <v>7.9765280000000001</v>
      </c>
    </row>
    <row r="99" spans="1:4" ht="15" customHeight="1">
      <c r="A99" s="8">
        <v>1957</v>
      </c>
      <c r="B99" s="23">
        <f t="shared" si="2"/>
        <v>0.28029599999999988</v>
      </c>
      <c r="C99" s="17">
        <v>8.3172800000000002</v>
      </c>
    </row>
    <row r="100" spans="1:4" ht="15" customHeight="1">
      <c r="A100" s="8">
        <v>1958</v>
      </c>
      <c r="B100" s="23">
        <f t="shared" si="2"/>
        <v>0.33594824350574104</v>
      </c>
      <c r="C100" s="17">
        <v>8.5371199999999998</v>
      </c>
    </row>
    <row r="101" spans="1:4" ht="15" customHeight="1">
      <c r="A101" s="8">
        <v>1959</v>
      </c>
      <c r="B101" s="23">
        <f t="shared" si="2"/>
        <v>0.43670487632883503</v>
      </c>
      <c r="C101" s="17">
        <v>8.9891764870114823</v>
      </c>
    </row>
    <row r="102" spans="1:4" ht="15" customHeight="1">
      <c r="A102" s="8">
        <v>1960</v>
      </c>
      <c r="B102" s="23">
        <f t="shared" si="2"/>
        <v>0.23146562407475813</v>
      </c>
      <c r="C102" s="17">
        <v>9.4105297526576699</v>
      </c>
      <c r="D102" s="8">
        <v>1960</v>
      </c>
    </row>
    <row r="103" spans="1:4" ht="15" customHeight="1">
      <c r="A103" s="8">
        <v>1961</v>
      </c>
      <c r="B103" s="23">
        <f t="shared" si="2"/>
        <v>0.21383615006685286</v>
      </c>
      <c r="C103" s="17">
        <v>9.4521077351609986</v>
      </c>
    </row>
    <row r="104" spans="1:4" ht="15" customHeight="1">
      <c r="A104" s="8">
        <v>1962</v>
      </c>
      <c r="B104" s="23">
        <f t="shared" si="2"/>
        <v>0.46348011093619412</v>
      </c>
      <c r="C104" s="17">
        <v>9.8382020527913756</v>
      </c>
    </row>
    <row r="105" spans="1:4" ht="15" customHeight="1">
      <c r="A105" s="8">
        <v>1963</v>
      </c>
      <c r="B105" s="23">
        <f t="shared" si="2"/>
        <v>0.56556154409263382</v>
      </c>
      <c r="C105" s="17">
        <v>10.379067957033387</v>
      </c>
    </row>
    <row r="106" spans="1:4" ht="15" customHeight="1">
      <c r="A106" s="8">
        <v>1964</v>
      </c>
      <c r="B106" s="23">
        <f t="shared" si="2"/>
        <v>0.54354113244450009</v>
      </c>
      <c r="C106" s="17">
        <v>10.969325140976643</v>
      </c>
    </row>
    <row r="107" spans="1:4" ht="15" customHeight="1">
      <c r="A107" s="8">
        <v>1965</v>
      </c>
      <c r="B107" s="23">
        <f t="shared" si="2"/>
        <v>0.53811536338241606</v>
      </c>
      <c r="C107" s="17">
        <v>11.466150221922387</v>
      </c>
    </row>
    <row r="108" spans="1:4" ht="15" customHeight="1">
      <c r="A108" s="8">
        <v>1966</v>
      </c>
      <c r="B108" s="23">
        <f t="shared" si="2"/>
        <v>0.48242957690186472</v>
      </c>
      <c r="C108" s="17">
        <v>12.045555867741475</v>
      </c>
    </row>
    <row r="109" spans="1:4" ht="15" customHeight="1">
      <c r="A109" s="8">
        <v>1967</v>
      </c>
      <c r="B109" s="23">
        <f t="shared" si="2"/>
        <v>0.50894688703518209</v>
      </c>
      <c r="C109" s="17">
        <v>12.431009375726116</v>
      </c>
    </row>
    <row r="110" spans="1:4" ht="15" customHeight="1">
      <c r="A110" s="8">
        <v>1968</v>
      </c>
      <c r="B110" s="23">
        <f t="shared" si="2"/>
        <v>0.70770897955007861</v>
      </c>
      <c r="C110" s="17">
        <v>13.06344964181184</v>
      </c>
    </row>
    <row r="111" spans="1:4" ht="15" customHeight="1">
      <c r="A111" s="8">
        <v>1969</v>
      </c>
      <c r="B111" s="23">
        <f t="shared" si="2"/>
        <v>0.89118267050999567</v>
      </c>
      <c r="C111" s="17">
        <v>13.846427334826274</v>
      </c>
    </row>
    <row r="112" spans="1:4" ht="15" customHeight="1">
      <c r="A112" s="8">
        <v>1970</v>
      </c>
      <c r="B112" s="23">
        <f t="shared" si="2"/>
        <v>0.78164510858664737</v>
      </c>
      <c r="C112" s="17">
        <v>14.845814982831831</v>
      </c>
    </row>
    <row r="113" spans="1:4" ht="15" customHeight="1">
      <c r="A113" s="8">
        <v>1971</v>
      </c>
      <c r="B113" s="23">
        <f t="shared" si="2"/>
        <v>0.58908789560095887</v>
      </c>
      <c r="C113" s="17">
        <v>15.409717551999568</v>
      </c>
    </row>
    <row r="114" spans="1:4" ht="15" customHeight="1">
      <c r="A114" s="8">
        <v>1972</v>
      </c>
      <c r="B114" s="23">
        <f t="shared" si="2"/>
        <v>0.74182193867219848</v>
      </c>
      <c r="C114" s="17">
        <v>16.023990774033749</v>
      </c>
    </row>
    <row r="115" spans="1:4" ht="15" customHeight="1">
      <c r="A115" s="8">
        <v>1973</v>
      </c>
      <c r="B115" s="23">
        <f t="shared" si="2"/>
        <v>0.44979396820509443</v>
      </c>
      <c r="C115" s="17">
        <v>16.893361429343965</v>
      </c>
    </row>
    <row r="116" spans="1:4" ht="15" customHeight="1">
      <c r="A116" s="8">
        <v>1974</v>
      </c>
      <c r="B116" s="23">
        <f t="shared" si="2"/>
        <v>-3.3860238172424673E-2</v>
      </c>
      <c r="C116" s="17">
        <v>16.923578710443937</v>
      </c>
    </row>
    <row r="117" spans="1:4" ht="15" customHeight="1">
      <c r="A117" s="8">
        <v>1975</v>
      </c>
      <c r="B117" s="23">
        <f t="shared" si="2"/>
        <v>0.43869685251945079</v>
      </c>
      <c r="C117" s="17">
        <v>16.825640952999116</v>
      </c>
      <c r="D117" s="8">
        <v>1975</v>
      </c>
    </row>
    <row r="118" spans="1:4" ht="15" customHeight="1">
      <c r="A118" s="8">
        <v>1976</v>
      </c>
      <c r="B118" s="23">
        <f t="shared" si="2"/>
        <v>0.76489913616384086</v>
      </c>
      <c r="C118" s="17">
        <v>17.800972415482839</v>
      </c>
    </row>
    <row r="119" spans="1:4" ht="15" customHeight="1">
      <c r="A119" s="8">
        <v>1977</v>
      </c>
      <c r="B119" s="23">
        <f t="shared" si="2"/>
        <v>0.38036321848401933</v>
      </c>
      <c r="C119" s="17">
        <v>18.355439225326798</v>
      </c>
      <c r="D119" s="8" t="s">
        <v>7</v>
      </c>
    </row>
    <row r="120" spans="1:4" ht="15" customHeight="1">
      <c r="A120" s="8">
        <v>1978</v>
      </c>
      <c r="B120" s="23">
        <f t="shared" si="2"/>
        <v>0.61939479061101643</v>
      </c>
      <c r="C120" s="17">
        <v>18.561698852450878</v>
      </c>
      <c r="D120" s="8">
        <v>1978</v>
      </c>
    </row>
    <row r="121" spans="1:4" ht="15" customHeight="1">
      <c r="A121" s="8">
        <v>1979</v>
      </c>
      <c r="B121" s="23">
        <f t="shared" si="2"/>
        <v>0.41319775660947577</v>
      </c>
      <c r="C121" s="17">
        <v>19.594228806548831</v>
      </c>
    </row>
    <row r="122" spans="1:4" ht="15" customHeight="1">
      <c r="A122" s="8">
        <v>1980</v>
      </c>
      <c r="B122" s="23">
        <f t="shared" si="2"/>
        <v>-0.40355309429174824</v>
      </c>
      <c r="C122" s="17">
        <v>19.388094365669829</v>
      </c>
      <c r="D122" s="8" t="s">
        <v>7</v>
      </c>
    </row>
    <row r="123" spans="1:4" ht="15" customHeight="1">
      <c r="A123" s="8">
        <v>1981</v>
      </c>
      <c r="B123" s="23">
        <f t="shared" si="2"/>
        <v>-0.38200933694356998</v>
      </c>
      <c r="C123" s="17">
        <v>18.787122617965334</v>
      </c>
    </row>
    <row r="124" spans="1:4" ht="15" customHeight="1">
      <c r="A124" s="8">
        <v>1982</v>
      </c>
      <c r="B124" s="23">
        <f t="shared" si="2"/>
        <v>-0.11883728997896092</v>
      </c>
      <c r="C124" s="17">
        <v>18.624075691782689</v>
      </c>
      <c r="D124" s="8">
        <v>1982</v>
      </c>
    </row>
    <row r="125" spans="1:4" ht="15" customHeight="1">
      <c r="A125" s="8">
        <v>1983</v>
      </c>
      <c r="B125" s="23">
        <f t="shared" si="2"/>
        <v>0.29639517748899458</v>
      </c>
      <c r="C125" s="17">
        <v>18.549448038007412</v>
      </c>
    </row>
    <row r="126" spans="1:4" ht="15" customHeight="1">
      <c r="A126" s="8">
        <v>1984</v>
      </c>
      <c r="B126" s="23">
        <f t="shared" si="2"/>
        <v>0.62158690228011615</v>
      </c>
      <c r="C126" s="17">
        <v>19.216866046760678</v>
      </c>
    </row>
    <row r="127" spans="1:4" ht="15" customHeight="1">
      <c r="A127" s="8">
        <v>1985</v>
      </c>
      <c r="B127" s="23">
        <f t="shared" si="2"/>
        <v>0.58954174349103994</v>
      </c>
      <c r="C127" s="17">
        <v>19.792621842567645</v>
      </c>
    </row>
    <row r="128" spans="1:4" ht="15" customHeight="1">
      <c r="A128" s="8">
        <v>1986</v>
      </c>
      <c r="B128" s="23">
        <f t="shared" si="2"/>
        <v>0.55989582429944917</v>
      </c>
      <c r="C128" s="17">
        <v>20.395949533742758</v>
      </c>
    </row>
    <row r="129" spans="1:4" ht="15" customHeight="1">
      <c r="A129" s="8">
        <v>1987</v>
      </c>
      <c r="B129" s="23">
        <f t="shared" si="2"/>
        <v>0.64257989411524719</v>
      </c>
      <c r="C129" s="17">
        <v>20.912413491166543</v>
      </c>
      <c r="D129" s="8">
        <v>1987</v>
      </c>
    </row>
    <row r="130" spans="1:4" ht="15" customHeight="1">
      <c r="A130" s="8">
        <v>1988</v>
      </c>
      <c r="B130" s="23">
        <f t="shared" si="2"/>
        <v>0.62096111928873654</v>
      </c>
      <c r="C130" s="17">
        <v>21.681109321973253</v>
      </c>
    </row>
    <row r="131" spans="1:4" ht="15" customHeight="1">
      <c r="A131" s="8">
        <v>1989</v>
      </c>
      <c r="B131" s="23">
        <f t="shared" si="2"/>
        <v>0.25034902253817393</v>
      </c>
      <c r="C131" s="17">
        <v>22.154335729744016</v>
      </c>
      <c r="D131" s="8" t="s">
        <v>7</v>
      </c>
    </row>
    <row r="132" spans="1:4" ht="15" customHeight="1">
      <c r="A132" s="8">
        <v>1990</v>
      </c>
      <c r="B132" s="23">
        <f t="shared" si="2"/>
        <v>0.13752084812588983</v>
      </c>
      <c r="C132" s="17">
        <v>22.181807367049601</v>
      </c>
      <c r="D132" s="8">
        <v>1990</v>
      </c>
    </row>
    <row r="133" spans="1:4" ht="15" customHeight="1">
      <c r="A133" s="8">
        <v>1991</v>
      </c>
      <c r="B133" s="23">
        <f t="shared" si="2"/>
        <v>6.6488817279797274E-3</v>
      </c>
      <c r="C133" s="17">
        <v>22.429377425995796</v>
      </c>
    </row>
    <row r="134" spans="1:4" ht="15" customHeight="1">
      <c r="A134" s="8">
        <v>1992</v>
      </c>
      <c r="B134" s="23">
        <f t="shared" si="2"/>
        <v>-0.1381171591243433</v>
      </c>
      <c r="C134" s="17">
        <v>22.19510513050556</v>
      </c>
    </row>
    <row r="135" spans="1:4" ht="15" customHeight="1">
      <c r="A135" s="8">
        <v>1993</v>
      </c>
      <c r="B135" s="23">
        <f t="shared" si="2"/>
        <v>0.16936391930284245</v>
      </c>
      <c r="C135" s="17">
        <v>22.153143107747109</v>
      </c>
    </row>
    <row r="136" spans="1:4" ht="15" customHeight="1">
      <c r="A136" s="8">
        <v>1994</v>
      </c>
      <c r="B136" s="23">
        <f t="shared" si="2"/>
        <v>0.42714113450974622</v>
      </c>
      <c r="C136" s="17">
        <v>22.533832969111245</v>
      </c>
    </row>
    <row r="137" spans="1:4" ht="15" customHeight="1">
      <c r="A137" s="8">
        <v>1995</v>
      </c>
      <c r="B137" s="23">
        <f t="shared" si="2"/>
        <v>0.49457306868497852</v>
      </c>
      <c r="C137" s="17">
        <v>23.007425376766601</v>
      </c>
      <c r="D137" s="8">
        <v>1995</v>
      </c>
    </row>
    <row r="138" spans="1:4" ht="15" customHeight="1">
      <c r="A138" s="8">
        <v>1996</v>
      </c>
      <c r="B138" s="23">
        <f t="shared" si="2"/>
        <v>0.45395201343129621</v>
      </c>
      <c r="C138" s="17">
        <v>23.522979106481202</v>
      </c>
    </row>
    <row r="139" spans="1:4" ht="15" customHeight="1">
      <c r="A139" s="8">
        <v>1997</v>
      </c>
      <c r="B139" s="23">
        <f t="shared" si="2"/>
        <v>0.2310023945763291</v>
      </c>
      <c r="C139" s="17">
        <v>23.915329403629194</v>
      </c>
    </row>
    <row r="140" spans="1:4" ht="15" customHeight="1">
      <c r="A140" s="8">
        <v>1998</v>
      </c>
      <c r="B140" s="23">
        <f t="shared" si="2"/>
        <v>7.6160322389569046E-3</v>
      </c>
      <c r="C140" s="17">
        <v>23.98498389563386</v>
      </c>
    </row>
    <row r="141" spans="1:4" ht="15" customHeight="1">
      <c r="A141" s="8">
        <v>1999</v>
      </c>
      <c r="B141" s="23">
        <f t="shared" si="2"/>
        <v>0.28685359390478737</v>
      </c>
      <c r="C141" s="17">
        <v>23.930561468107108</v>
      </c>
    </row>
    <row r="142" spans="1:4" ht="15" customHeight="1">
      <c r="A142" s="8">
        <v>2000</v>
      </c>
      <c r="B142" s="23">
        <f t="shared" si="2"/>
        <v>0.60371910983318067</v>
      </c>
      <c r="C142" s="17">
        <v>24.558691083443435</v>
      </c>
      <c r="D142" s="8">
        <v>2000</v>
      </c>
    </row>
    <row r="143" spans="1:4" ht="15" customHeight="1">
      <c r="A143" s="8">
        <v>2001</v>
      </c>
      <c r="B143" s="23">
        <f t="shared" si="2"/>
        <v>0.46774973573534773</v>
      </c>
      <c r="C143" s="17">
        <v>25.137999687773469</v>
      </c>
    </row>
    <row r="144" spans="1:4" ht="15" customHeight="1">
      <c r="A144" s="8">
        <v>2002</v>
      </c>
      <c r="B144" s="23">
        <f t="shared" si="2"/>
        <v>0.86436934638929941</v>
      </c>
      <c r="C144" s="17">
        <v>25.49419055491413</v>
      </c>
    </row>
    <row r="145" spans="1:4" ht="15" customHeight="1">
      <c r="A145" s="8">
        <v>2003</v>
      </c>
      <c r="B145" s="23">
        <f t="shared" si="2"/>
        <v>1.3467041901631216</v>
      </c>
      <c r="C145" s="17">
        <v>26.866738380552068</v>
      </c>
    </row>
    <row r="146" spans="1:4" ht="15" customHeight="1">
      <c r="A146" s="8">
        <v>2004</v>
      </c>
      <c r="B146" s="23">
        <f t="shared" si="2"/>
        <v>1.1940839850767411</v>
      </c>
      <c r="C146" s="17">
        <v>28.187598935240374</v>
      </c>
    </row>
    <row r="147" spans="1:4" ht="15" customHeight="1">
      <c r="A147" s="8">
        <v>2005</v>
      </c>
      <c r="B147" s="23">
        <f t="shared" si="2"/>
        <v>1.049618725174529</v>
      </c>
      <c r="C147" s="17">
        <v>29.25490635070555</v>
      </c>
      <c r="D147" s="8">
        <v>2005</v>
      </c>
    </row>
    <row r="148" spans="1:4" ht="15" customHeight="1">
      <c r="A148" s="8">
        <v>2006</v>
      </c>
      <c r="B148" s="23">
        <f t="shared" si="2"/>
        <v>0.81261947260011702</v>
      </c>
      <c r="C148" s="17">
        <v>30.286836385589432</v>
      </c>
    </row>
    <row r="149" spans="1:4" ht="15" customHeight="1">
      <c r="A149" s="8">
        <v>2007</v>
      </c>
      <c r="B149" s="23">
        <f t="shared" si="2"/>
        <v>0.79445970557748069</v>
      </c>
      <c r="C149" s="17">
        <v>30.880145295905784</v>
      </c>
    </row>
    <row r="150" spans="1:4" ht="15" customHeight="1">
      <c r="A150" s="8">
        <v>2008</v>
      </c>
      <c r="B150" s="23">
        <f t="shared" si="2"/>
        <v>0.32149883878253149</v>
      </c>
      <c r="C150" s="17">
        <v>31.875755796744393</v>
      </c>
    </row>
    <row r="151" spans="1:4" ht="15" customHeight="1">
      <c r="A151" s="8">
        <v>2009</v>
      </c>
      <c r="B151" s="23">
        <f t="shared" si="2"/>
        <v>0.59544770777991829</v>
      </c>
      <c r="C151" s="17">
        <v>31.523142973470847</v>
      </c>
      <c r="D151" s="8">
        <v>2009</v>
      </c>
    </row>
    <row r="152" spans="1:4" ht="15" customHeight="1">
      <c r="A152" s="8">
        <v>2010</v>
      </c>
      <c r="B152" s="23">
        <f t="shared" ref="B152:B159" si="3">(C153-C151)/2</f>
        <v>1.4171114733197463</v>
      </c>
      <c r="C152" s="17">
        <v>33.06665121230423</v>
      </c>
      <c r="D152" s="8">
        <v>2010</v>
      </c>
    </row>
    <row r="153" spans="1:4" ht="15" customHeight="1">
      <c r="A153" s="8">
        <v>2011</v>
      </c>
      <c r="B153" s="23">
        <f t="shared" si="3"/>
        <v>0.92631874871175413</v>
      </c>
      <c r="C153" s="17">
        <v>34.35736592011034</v>
      </c>
      <c r="D153" s="8">
        <v>2011</v>
      </c>
    </row>
    <row r="154" spans="1:4" ht="15" customHeight="1">
      <c r="A154" s="8">
        <v>2012</v>
      </c>
      <c r="B154" s="23">
        <f t="shared" si="3"/>
        <v>0.42526002914950212</v>
      </c>
      <c r="C154" s="17">
        <v>34.919288709727738</v>
      </c>
      <c r="D154" s="8">
        <v>2012</v>
      </c>
    </row>
    <row r="155" spans="1:4" ht="15" customHeight="1">
      <c r="A155" s="8">
        <v>2013</v>
      </c>
      <c r="B155" s="23">
        <f t="shared" si="3"/>
        <v>0.29326916480791709</v>
      </c>
      <c r="C155" s="17">
        <v>35.207885978409344</v>
      </c>
    </row>
    <row r="156" spans="1:4" ht="15" customHeight="1">
      <c r="A156" s="8">
        <v>2014</v>
      </c>
      <c r="B156" s="23">
        <f t="shared" si="3"/>
        <v>0.12743037906869503</v>
      </c>
      <c r="C156" s="17">
        <v>35.505827039343572</v>
      </c>
    </row>
    <row r="157" spans="1:4" ht="15" customHeight="1">
      <c r="A157" s="8">
        <v>2015</v>
      </c>
      <c r="B157" s="23">
        <f t="shared" si="3"/>
        <v>8.4636199975538062E-2</v>
      </c>
      <c r="C157" s="17">
        <v>35.462746736546734</v>
      </c>
      <c r="D157" s="8">
        <v>2015</v>
      </c>
    </row>
    <row r="158" spans="1:4" ht="15" customHeight="1">
      <c r="A158" s="8">
        <v>2016</v>
      </c>
      <c r="B158" s="23">
        <f t="shared" si="3"/>
        <v>0.34525745428086907</v>
      </c>
      <c r="C158" s="17">
        <v>35.675099439294648</v>
      </c>
      <c r="D158" s="8">
        <v>2016</v>
      </c>
    </row>
    <row r="159" spans="1:4" ht="15" customHeight="1">
      <c r="A159" s="8">
        <v>2017</v>
      </c>
      <c r="B159" s="23">
        <f t="shared" si="3"/>
        <v>0.71245028035267666</v>
      </c>
      <c r="C159" s="17">
        <v>36.153261645108472</v>
      </c>
      <c r="D159" s="8">
        <v>2017</v>
      </c>
    </row>
    <row r="160" spans="1:4" ht="15" customHeight="1" thickBot="1">
      <c r="A160" s="11">
        <v>2018</v>
      </c>
      <c r="B160" s="25">
        <f>C160-C159</f>
        <v>0.94673835489152935</v>
      </c>
      <c r="C160" s="19">
        <v>37.1</v>
      </c>
      <c r="D160" s="11">
        <v>2018</v>
      </c>
    </row>
    <row r="161"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7"/>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20"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18</v>
      </c>
    </row>
    <row r="5" spans="1:4" ht="15" customHeight="1">
      <c r="A5" s="8" t="s">
        <v>8</v>
      </c>
    </row>
    <row r="6" spans="1:4" ht="15" customHeight="1">
      <c r="A6" s="8" t="s">
        <v>9</v>
      </c>
    </row>
    <row r="7" spans="1:4" ht="15" customHeight="1" thickBot="1">
      <c r="A7" s="11"/>
      <c r="B7" s="21"/>
      <c r="C7" s="11"/>
      <c r="D7" s="11"/>
    </row>
    <row r="8" spans="1:4" ht="15" customHeight="1" thickTop="1">
      <c r="A8" s="12" t="s">
        <v>4</v>
      </c>
      <c r="B8" s="22" t="s">
        <v>11</v>
      </c>
      <c r="C8" s="12" t="s">
        <v>10</v>
      </c>
      <c r="D8" s="12" t="s">
        <v>6</v>
      </c>
    </row>
    <row r="9" spans="1:4" ht="15" customHeight="1">
      <c r="A9" s="14">
        <v>1750</v>
      </c>
      <c r="B9" s="24">
        <f>(C10-C9)/10</f>
        <v>0</v>
      </c>
      <c r="C9" s="17">
        <v>0</v>
      </c>
      <c r="D9" s="14"/>
    </row>
    <row r="10" spans="1:4" ht="15" customHeight="1">
      <c r="A10" s="14">
        <v>1760</v>
      </c>
      <c r="B10" s="23">
        <f>(C11-C9)/2/10</f>
        <v>0</v>
      </c>
      <c r="C10" s="17">
        <v>0</v>
      </c>
      <c r="D10" s="14"/>
    </row>
    <row r="11" spans="1:4" ht="15" customHeight="1">
      <c r="A11" s="14">
        <v>1770</v>
      </c>
      <c r="B11" s="23">
        <f>(C12-C10)/2/10</f>
        <v>0</v>
      </c>
      <c r="C11" s="17">
        <v>0</v>
      </c>
      <c r="D11" s="14"/>
    </row>
    <row r="12" spans="1:4" ht="15" customHeight="1">
      <c r="A12" s="14">
        <v>1780</v>
      </c>
      <c r="B12" s="23">
        <f>(C13-C11)/2/10</f>
        <v>0</v>
      </c>
      <c r="C12" s="17">
        <v>0</v>
      </c>
      <c r="D12" s="14"/>
    </row>
    <row r="13" spans="1:4" ht="15" customHeight="1">
      <c r="A13" s="14">
        <v>1790</v>
      </c>
      <c r="B13" s="23">
        <f>(C14-C12)/2/10</f>
        <v>0</v>
      </c>
      <c r="C13" s="17">
        <v>0</v>
      </c>
      <c r="D13" s="14"/>
    </row>
    <row r="14" spans="1:4" ht="15" customHeight="1">
      <c r="A14" s="14">
        <v>1800</v>
      </c>
      <c r="B14" s="23">
        <f t="shared" ref="B14:B21" si="0">(C15-C13)/2/10</f>
        <v>0</v>
      </c>
      <c r="C14" s="17">
        <v>0</v>
      </c>
      <c r="D14" s="14"/>
    </row>
    <row r="15" spans="1:4" ht="15" customHeight="1">
      <c r="A15" s="14">
        <v>1810</v>
      </c>
      <c r="B15" s="23">
        <f t="shared" si="0"/>
        <v>0</v>
      </c>
      <c r="C15" s="17">
        <v>0</v>
      </c>
      <c r="D15" s="14"/>
    </row>
    <row r="16" spans="1:4" ht="15" customHeight="1">
      <c r="A16" s="14">
        <v>1820</v>
      </c>
      <c r="B16" s="23">
        <f t="shared" si="0"/>
        <v>0</v>
      </c>
      <c r="C16" s="17">
        <v>0</v>
      </c>
      <c r="D16" s="14"/>
    </row>
    <row r="17" spans="1:4" ht="15" customHeight="1">
      <c r="A17" s="14">
        <v>1830</v>
      </c>
      <c r="B17" s="23">
        <f t="shared" si="0"/>
        <v>0</v>
      </c>
      <c r="C17" s="17">
        <v>0</v>
      </c>
      <c r="D17" s="14"/>
    </row>
    <row r="18" spans="1:4" ht="15" customHeight="1">
      <c r="A18" s="15">
        <v>1840</v>
      </c>
      <c r="B18" s="23">
        <f t="shared" si="0"/>
        <v>0</v>
      </c>
      <c r="C18" s="17">
        <v>0</v>
      </c>
      <c r="D18" s="14"/>
    </row>
    <row r="19" spans="1:4" ht="15" customHeight="1">
      <c r="A19" s="15">
        <v>1850</v>
      </c>
      <c r="B19" s="23">
        <f t="shared" si="0"/>
        <v>0</v>
      </c>
      <c r="C19" s="17">
        <v>0</v>
      </c>
      <c r="D19" s="15"/>
    </row>
    <row r="20" spans="1:4" ht="15" customHeight="1">
      <c r="A20" s="15">
        <v>1860</v>
      </c>
      <c r="B20" s="23">
        <f t="shared" si="0"/>
        <v>0</v>
      </c>
      <c r="C20" s="17">
        <v>0</v>
      </c>
      <c r="D20" s="15"/>
    </row>
    <row r="21" spans="1:4" ht="15" customHeight="1">
      <c r="A21" s="15">
        <v>1870</v>
      </c>
      <c r="B21" s="23">
        <f t="shared" si="0"/>
        <v>0</v>
      </c>
      <c r="C21" s="17">
        <v>0</v>
      </c>
      <c r="D21" s="15"/>
    </row>
    <row r="22" spans="1:4" ht="15" customHeight="1">
      <c r="A22" s="15">
        <v>1880</v>
      </c>
      <c r="B22" s="24">
        <v>0</v>
      </c>
      <c r="C22" s="17">
        <v>0</v>
      </c>
      <c r="D22" s="15"/>
    </row>
    <row r="23" spans="1:4" ht="15" customHeight="1">
      <c r="A23" s="15">
        <v>1881</v>
      </c>
      <c r="B23" s="24">
        <f>(C24-C22)/2</f>
        <v>0</v>
      </c>
      <c r="C23" s="17">
        <v>0</v>
      </c>
      <c r="D23" s="15"/>
    </row>
    <row r="24" spans="1:4" ht="15" customHeight="1">
      <c r="A24" s="15">
        <v>1882</v>
      </c>
      <c r="B24" s="23">
        <f t="shared" ref="B24:B87" si="1">(C25-C23)/2</f>
        <v>0</v>
      </c>
      <c r="C24" s="17">
        <v>0</v>
      </c>
      <c r="D24" s="15"/>
    </row>
    <row r="25" spans="1:4" ht="15" customHeight="1">
      <c r="A25" s="15">
        <v>1883</v>
      </c>
      <c r="B25" s="23">
        <f t="shared" si="1"/>
        <v>0</v>
      </c>
      <c r="C25" s="17">
        <v>0</v>
      </c>
      <c r="D25" s="15"/>
    </row>
    <row r="26" spans="1:4" ht="15" customHeight="1">
      <c r="A26" s="15">
        <v>1884</v>
      </c>
      <c r="B26" s="23">
        <f t="shared" si="1"/>
        <v>1.8320000000000001E-3</v>
      </c>
      <c r="C26" s="17">
        <v>0</v>
      </c>
      <c r="D26" s="15">
        <v>1884</v>
      </c>
    </row>
    <row r="27" spans="1:4" ht="15" customHeight="1">
      <c r="A27" s="15">
        <v>1885</v>
      </c>
      <c r="B27" s="23">
        <f t="shared" si="1"/>
        <v>3.6640000000000002E-3</v>
      </c>
      <c r="C27" s="17">
        <v>3.6640000000000002E-3</v>
      </c>
      <c r="D27" s="15">
        <v>1885</v>
      </c>
    </row>
    <row r="28" spans="1:4" ht="15" customHeight="1">
      <c r="A28" s="15">
        <v>1886</v>
      </c>
      <c r="B28" s="23">
        <f t="shared" si="1"/>
        <v>3.6639999999999997E-3</v>
      </c>
      <c r="C28" s="17">
        <v>7.3280000000000003E-3</v>
      </c>
      <c r="D28" s="15">
        <v>1886</v>
      </c>
    </row>
    <row r="29" spans="1:4" ht="15" customHeight="1">
      <c r="A29" s="16">
        <v>1887</v>
      </c>
      <c r="B29" s="23">
        <f t="shared" si="1"/>
        <v>5.4959999999999991E-3</v>
      </c>
      <c r="C29" s="17">
        <v>1.0992E-2</v>
      </c>
      <c r="D29" s="15">
        <v>1887</v>
      </c>
    </row>
    <row r="30" spans="1:4" ht="15" customHeight="1">
      <c r="A30" s="16">
        <v>1888</v>
      </c>
      <c r="B30" s="23">
        <f t="shared" si="1"/>
        <v>0</v>
      </c>
      <c r="C30" s="17">
        <v>1.8319999999999999E-2</v>
      </c>
      <c r="D30" s="15">
        <v>1888</v>
      </c>
    </row>
    <row r="31" spans="1:4" ht="15" customHeight="1">
      <c r="A31" s="16">
        <v>1889</v>
      </c>
      <c r="B31" s="23">
        <f t="shared" si="1"/>
        <v>-3.6639999999999997E-3</v>
      </c>
      <c r="C31" s="17">
        <v>1.0992E-2</v>
      </c>
      <c r="D31" s="15">
        <v>1889</v>
      </c>
    </row>
    <row r="32" spans="1:4" ht="15" customHeight="1">
      <c r="A32" s="8">
        <v>1890</v>
      </c>
      <c r="B32" s="23">
        <f t="shared" si="1"/>
        <v>-1.8319999999999999E-3</v>
      </c>
      <c r="C32" s="17">
        <v>1.0992E-2</v>
      </c>
      <c r="D32" s="15">
        <v>1890</v>
      </c>
    </row>
    <row r="33" spans="1:4" ht="15" customHeight="1">
      <c r="A33" s="8">
        <v>1891</v>
      </c>
      <c r="B33" s="23">
        <f t="shared" si="1"/>
        <v>-1.8319999999999999E-3</v>
      </c>
      <c r="C33" s="17">
        <v>7.3280000000000003E-3</v>
      </c>
      <c r="D33" s="15">
        <v>1891</v>
      </c>
    </row>
    <row r="34" spans="1:4" ht="15" customHeight="1">
      <c r="A34" s="8">
        <v>1892</v>
      </c>
      <c r="B34" s="23">
        <f t="shared" si="1"/>
        <v>0</v>
      </c>
      <c r="C34" s="17">
        <v>7.3280000000000003E-3</v>
      </c>
      <c r="D34" s="15">
        <v>1892</v>
      </c>
    </row>
    <row r="35" spans="1:4" ht="15" customHeight="1">
      <c r="A35" s="8">
        <v>1893</v>
      </c>
      <c r="B35" s="23">
        <f t="shared" si="1"/>
        <v>0</v>
      </c>
      <c r="C35" s="17">
        <v>7.3280000000000003E-3</v>
      </c>
      <c r="D35" s="15">
        <v>1893</v>
      </c>
    </row>
    <row r="36" spans="1:4" ht="15" customHeight="1">
      <c r="A36" s="8">
        <v>1894</v>
      </c>
      <c r="B36" s="23">
        <f t="shared" si="1"/>
        <v>0</v>
      </c>
      <c r="C36" s="17">
        <v>7.3280000000000003E-3</v>
      </c>
      <c r="D36" s="15">
        <v>1894</v>
      </c>
    </row>
    <row r="37" spans="1:4" ht="15" customHeight="1">
      <c r="A37" s="8">
        <v>1895</v>
      </c>
      <c r="B37" s="23">
        <f t="shared" si="1"/>
        <v>0</v>
      </c>
      <c r="C37" s="17">
        <v>7.3280000000000003E-3</v>
      </c>
      <c r="D37" s="15">
        <v>1895</v>
      </c>
    </row>
    <row r="38" spans="1:4" ht="15" customHeight="1">
      <c r="A38" s="8">
        <v>1896</v>
      </c>
      <c r="B38" s="23">
        <f t="shared" si="1"/>
        <v>0</v>
      </c>
      <c r="C38" s="17">
        <v>7.3280000000000003E-3</v>
      </c>
      <c r="D38" s="15">
        <v>1896</v>
      </c>
    </row>
    <row r="39" spans="1:4" ht="15" customHeight="1">
      <c r="A39" s="8">
        <v>1897</v>
      </c>
      <c r="B39" s="23">
        <f t="shared" si="1"/>
        <v>0</v>
      </c>
      <c r="C39" s="17">
        <v>7.3280000000000003E-3</v>
      </c>
      <c r="D39" s="15">
        <v>1897</v>
      </c>
    </row>
    <row r="40" spans="1:4" ht="15" customHeight="1">
      <c r="A40" s="8">
        <v>1898</v>
      </c>
      <c r="B40" s="23">
        <f t="shared" si="1"/>
        <v>1.8319999999999999E-3</v>
      </c>
      <c r="C40" s="17">
        <v>7.3280000000000003E-3</v>
      </c>
      <c r="D40" s="15">
        <v>1898</v>
      </c>
    </row>
    <row r="41" spans="1:4" ht="15" customHeight="1">
      <c r="A41" s="8">
        <v>1899</v>
      </c>
      <c r="B41" s="23">
        <f t="shared" si="1"/>
        <v>1.8319999999999999E-3</v>
      </c>
      <c r="C41" s="17">
        <v>1.0992E-2</v>
      </c>
      <c r="D41" s="15">
        <v>1899</v>
      </c>
    </row>
    <row r="42" spans="1:4" ht="15" customHeight="1">
      <c r="A42" s="8">
        <v>1900</v>
      </c>
      <c r="B42" s="23">
        <f t="shared" si="1"/>
        <v>1.8320000000000003E-3</v>
      </c>
      <c r="C42" s="17">
        <v>1.0992E-2</v>
      </c>
      <c r="D42" s="15">
        <v>1900</v>
      </c>
    </row>
    <row r="43" spans="1:4" ht="15" customHeight="1">
      <c r="A43" s="8">
        <v>1901</v>
      </c>
      <c r="B43" s="23">
        <f t="shared" si="1"/>
        <v>1.8320000000000003E-3</v>
      </c>
      <c r="C43" s="17">
        <v>1.4656000000000001E-2</v>
      </c>
      <c r="D43" s="15">
        <v>1901</v>
      </c>
    </row>
    <row r="44" spans="1:4" ht="15" customHeight="1">
      <c r="A44" s="8">
        <v>1902</v>
      </c>
      <c r="B44" s="23">
        <f t="shared" si="1"/>
        <v>0</v>
      </c>
      <c r="C44" s="17">
        <v>1.4656000000000001E-2</v>
      </c>
      <c r="D44" s="15">
        <v>1902</v>
      </c>
    </row>
    <row r="45" spans="1:4" ht="15" customHeight="1">
      <c r="A45" s="8">
        <v>1903</v>
      </c>
      <c r="B45" s="23">
        <f t="shared" si="1"/>
        <v>0</v>
      </c>
      <c r="C45" s="17">
        <v>1.4656000000000001E-2</v>
      </c>
      <c r="D45" s="15">
        <v>1903</v>
      </c>
    </row>
    <row r="46" spans="1:4" ht="15" customHeight="1">
      <c r="A46" s="8">
        <v>1904</v>
      </c>
      <c r="B46" s="23">
        <f t="shared" si="1"/>
        <v>1.8319999999999994E-3</v>
      </c>
      <c r="C46" s="17">
        <v>1.4656000000000001E-2</v>
      </c>
      <c r="D46" s="15">
        <v>1904</v>
      </c>
    </row>
    <row r="47" spans="1:4" ht="15" customHeight="1">
      <c r="A47" s="8">
        <v>1905</v>
      </c>
      <c r="B47" s="23">
        <f t="shared" si="1"/>
        <v>1.8319999999999994E-3</v>
      </c>
      <c r="C47" s="17">
        <v>1.8319999999999999E-2</v>
      </c>
      <c r="D47" s="15">
        <v>1905</v>
      </c>
    </row>
    <row r="48" spans="1:4" ht="15" customHeight="1">
      <c r="A48" s="8">
        <v>1906</v>
      </c>
      <c r="B48" s="23">
        <f t="shared" si="1"/>
        <v>0</v>
      </c>
      <c r="C48" s="17">
        <v>1.8319999999999999E-2</v>
      </c>
      <c r="D48" s="15">
        <v>1906</v>
      </c>
    </row>
    <row r="49" spans="1:4" ht="15" customHeight="1">
      <c r="A49" s="8">
        <v>1907</v>
      </c>
      <c r="B49" s="23">
        <f t="shared" si="1"/>
        <v>0</v>
      </c>
      <c r="C49" s="17">
        <v>1.8319999999999999E-2</v>
      </c>
      <c r="D49" s="15">
        <v>1907</v>
      </c>
    </row>
    <row r="50" spans="1:4" ht="15" customHeight="1">
      <c r="A50" s="8">
        <v>1908</v>
      </c>
      <c r="B50" s="23">
        <f t="shared" si="1"/>
        <v>1.8320000000000003E-3</v>
      </c>
      <c r="C50" s="17">
        <v>1.8319999999999999E-2</v>
      </c>
      <c r="D50" s="15">
        <v>1908</v>
      </c>
    </row>
    <row r="51" spans="1:4" ht="15" customHeight="1">
      <c r="A51" s="8">
        <v>1909</v>
      </c>
      <c r="B51" s="23">
        <f t="shared" si="1"/>
        <v>3.6640000000000006E-3</v>
      </c>
      <c r="C51" s="17">
        <v>2.1984E-2</v>
      </c>
      <c r="D51" s="15">
        <v>1909</v>
      </c>
    </row>
    <row r="52" spans="1:4" ht="15" customHeight="1">
      <c r="A52" s="8">
        <v>1910</v>
      </c>
      <c r="B52" s="23">
        <f t="shared" si="1"/>
        <v>1.8320000000000003E-3</v>
      </c>
      <c r="C52" s="17">
        <v>2.5648000000000001E-2</v>
      </c>
      <c r="D52" s="15">
        <v>1910</v>
      </c>
    </row>
    <row r="53" spans="1:4" ht="15" customHeight="1">
      <c r="A53" s="8">
        <v>1911</v>
      </c>
      <c r="B53" s="23">
        <f t="shared" si="1"/>
        <v>1.8320000000000003E-3</v>
      </c>
      <c r="C53" s="17">
        <v>2.5648000000000001E-2</v>
      </c>
      <c r="D53" s="15"/>
    </row>
    <row r="54" spans="1:4" ht="15" customHeight="1">
      <c r="A54" s="8">
        <v>1912</v>
      </c>
      <c r="B54" s="23">
        <f t="shared" si="1"/>
        <v>1.8320000000000003E-3</v>
      </c>
      <c r="C54" s="17">
        <v>2.9312000000000001E-2</v>
      </c>
      <c r="D54" s="15">
        <v>1912</v>
      </c>
    </row>
    <row r="55" spans="1:4" ht="15" customHeight="1">
      <c r="A55" s="16">
        <v>1913</v>
      </c>
      <c r="B55" s="23">
        <f t="shared" si="1"/>
        <v>0</v>
      </c>
      <c r="C55" s="18">
        <v>2.9312000000000001E-2</v>
      </c>
      <c r="D55" s="15" t="s">
        <v>7</v>
      </c>
    </row>
    <row r="56" spans="1:4" ht="15" customHeight="1">
      <c r="A56" s="16">
        <v>1914</v>
      </c>
      <c r="B56" s="23">
        <f t="shared" si="1"/>
        <v>1.8319999999999986E-3</v>
      </c>
      <c r="C56" s="18">
        <v>2.9312000000000001E-2</v>
      </c>
      <c r="D56" s="15"/>
    </row>
    <row r="57" spans="1:4" ht="15" customHeight="1">
      <c r="A57" s="16">
        <v>1915</v>
      </c>
      <c r="B57" s="23">
        <f t="shared" si="1"/>
        <v>3.6639999999999989E-3</v>
      </c>
      <c r="C57" s="18">
        <v>3.2975999999999998E-2</v>
      </c>
      <c r="D57" s="15" t="s">
        <v>7</v>
      </c>
    </row>
    <row r="58" spans="1:4" ht="15" customHeight="1">
      <c r="A58" s="16">
        <v>1916</v>
      </c>
      <c r="B58" s="23">
        <f t="shared" si="1"/>
        <v>3.6640000000000006E-3</v>
      </c>
      <c r="C58" s="18">
        <v>3.6639999999999999E-2</v>
      </c>
      <c r="D58" s="15"/>
    </row>
    <row r="59" spans="1:4" ht="15" customHeight="1">
      <c r="A59" s="16">
        <v>1917</v>
      </c>
      <c r="B59" s="23">
        <f t="shared" si="1"/>
        <v>0</v>
      </c>
      <c r="C59" s="18">
        <v>4.0304E-2</v>
      </c>
      <c r="D59" s="15"/>
    </row>
    <row r="60" spans="1:4" ht="15" customHeight="1">
      <c r="A60" s="16">
        <v>1918</v>
      </c>
      <c r="B60" s="23">
        <f t="shared" si="1"/>
        <v>-1.8320000000000003E-3</v>
      </c>
      <c r="C60" s="18">
        <v>3.6639999999999999E-2</v>
      </c>
      <c r="D60" s="16" t="s">
        <v>7</v>
      </c>
    </row>
    <row r="61" spans="1:4" ht="15" customHeight="1">
      <c r="A61" s="16">
        <v>1919</v>
      </c>
      <c r="B61" s="23">
        <f t="shared" si="1"/>
        <v>1.8320000000000003E-3</v>
      </c>
      <c r="C61" s="18">
        <v>3.6639999999999999E-2</v>
      </c>
      <c r="D61" s="16" t="s">
        <v>7</v>
      </c>
    </row>
    <row r="62" spans="1:4" ht="15" customHeight="1">
      <c r="A62" s="16">
        <v>1920</v>
      </c>
      <c r="B62" s="23">
        <f t="shared" si="1"/>
        <v>0</v>
      </c>
      <c r="C62" s="18">
        <v>4.0304E-2</v>
      </c>
      <c r="D62" s="16" t="s">
        <v>7</v>
      </c>
    </row>
    <row r="63" spans="1:4" ht="15" customHeight="1">
      <c r="A63" s="16">
        <v>1921</v>
      </c>
      <c r="B63" s="23">
        <f t="shared" si="1"/>
        <v>0</v>
      </c>
      <c r="C63" s="18">
        <v>3.6639999999999999E-2</v>
      </c>
      <c r="D63" s="16"/>
    </row>
    <row r="64" spans="1:4" ht="15" customHeight="1">
      <c r="A64" s="16">
        <v>1922</v>
      </c>
      <c r="B64" s="23">
        <f t="shared" si="1"/>
        <v>7.3280000000000012E-3</v>
      </c>
      <c r="C64" s="18">
        <v>4.0304E-2</v>
      </c>
      <c r="D64" s="16"/>
    </row>
    <row r="65" spans="1:4" ht="15" customHeight="1">
      <c r="A65" s="16">
        <v>1923</v>
      </c>
      <c r="B65" s="23">
        <f t="shared" si="1"/>
        <v>9.1600000000000015E-3</v>
      </c>
      <c r="C65" s="18">
        <v>5.1296000000000001E-2</v>
      </c>
      <c r="D65" s="16"/>
    </row>
    <row r="66" spans="1:4" ht="15" customHeight="1">
      <c r="A66" s="16">
        <v>1924</v>
      </c>
      <c r="B66" s="23">
        <f t="shared" si="1"/>
        <v>5.4960000000000044E-3</v>
      </c>
      <c r="C66" s="18">
        <v>5.8624000000000002E-2</v>
      </c>
      <c r="D66" s="16"/>
    </row>
    <row r="67" spans="1:4" ht="15" customHeight="1">
      <c r="A67" s="8">
        <v>1925</v>
      </c>
      <c r="B67" s="23">
        <f t="shared" si="1"/>
        <v>5.4959999999999974E-3</v>
      </c>
      <c r="C67" s="17">
        <v>6.228800000000001E-2</v>
      </c>
    </row>
    <row r="68" spans="1:4" ht="15" customHeight="1">
      <c r="A68" s="8">
        <v>1926</v>
      </c>
      <c r="B68" s="23">
        <f t="shared" si="1"/>
        <v>7.3280000000000012E-3</v>
      </c>
      <c r="C68" s="17">
        <v>6.9615999999999997E-2</v>
      </c>
    </row>
    <row r="69" spans="1:4" ht="15" customHeight="1">
      <c r="A69" s="8">
        <v>1927</v>
      </c>
      <c r="B69" s="23">
        <f t="shared" si="1"/>
        <v>7.3280000000000012E-3</v>
      </c>
      <c r="C69" s="17">
        <v>7.6944000000000012E-2</v>
      </c>
    </row>
    <row r="70" spans="1:4" ht="15" customHeight="1">
      <c r="A70" s="8">
        <v>1928</v>
      </c>
      <c r="B70" s="23">
        <f t="shared" si="1"/>
        <v>1.2823999999999995E-2</v>
      </c>
      <c r="C70" s="17">
        <v>8.4272E-2</v>
      </c>
    </row>
    <row r="71" spans="1:4" ht="15" customHeight="1">
      <c r="A71" s="8">
        <v>1929</v>
      </c>
      <c r="B71" s="23">
        <f t="shared" si="1"/>
        <v>9.1600000000000015E-3</v>
      </c>
      <c r="C71" s="17">
        <v>0.102592</v>
      </c>
    </row>
    <row r="72" spans="1:4" ht="15" customHeight="1">
      <c r="A72" s="8">
        <v>1930</v>
      </c>
      <c r="B72" s="23">
        <f t="shared" si="1"/>
        <v>-5.4959999999999939E-3</v>
      </c>
      <c r="C72" s="17">
        <v>0.102592</v>
      </c>
    </row>
    <row r="73" spans="1:4" ht="15" customHeight="1">
      <c r="A73" s="8">
        <v>1931</v>
      </c>
      <c r="B73" s="23">
        <f t="shared" si="1"/>
        <v>-7.3280000000000012E-3</v>
      </c>
      <c r="C73" s="17">
        <v>9.1600000000000015E-2</v>
      </c>
    </row>
    <row r="74" spans="1:4" ht="15" customHeight="1">
      <c r="A74" s="8">
        <v>1932</v>
      </c>
      <c r="B74" s="23">
        <f t="shared" si="1"/>
        <v>0</v>
      </c>
      <c r="C74" s="17">
        <v>8.7936E-2</v>
      </c>
    </row>
    <row r="75" spans="1:4" ht="15" customHeight="1">
      <c r="A75" s="8">
        <v>1933</v>
      </c>
      <c r="B75" s="23">
        <f t="shared" si="1"/>
        <v>7.3280000000000012E-3</v>
      </c>
      <c r="C75" s="17">
        <v>9.1600000000000015E-2</v>
      </c>
    </row>
    <row r="76" spans="1:4" ht="15" customHeight="1">
      <c r="A76" s="8">
        <v>1934</v>
      </c>
      <c r="B76" s="23">
        <f t="shared" si="1"/>
        <v>9.1599999999999945E-3</v>
      </c>
      <c r="C76" s="17">
        <v>0.102592</v>
      </c>
    </row>
    <row r="77" spans="1:4" ht="15" customHeight="1">
      <c r="A77" s="8">
        <v>1935</v>
      </c>
      <c r="B77" s="23">
        <f t="shared" si="1"/>
        <v>1.0992000000000009E-2</v>
      </c>
      <c r="C77" s="17">
        <v>0.10992</v>
      </c>
      <c r="D77" s="8">
        <v>1935</v>
      </c>
    </row>
    <row r="78" spans="1:4" ht="15" customHeight="1">
      <c r="A78" s="8">
        <v>1936</v>
      </c>
      <c r="B78" s="23">
        <f t="shared" si="1"/>
        <v>1.4655999999999995E-2</v>
      </c>
      <c r="C78" s="17">
        <v>0.12457600000000002</v>
      </c>
    </row>
    <row r="79" spans="1:4" ht="15" customHeight="1">
      <c r="A79" s="8">
        <v>1937</v>
      </c>
      <c r="B79" s="23">
        <f t="shared" si="1"/>
        <v>5.495999999999987E-3</v>
      </c>
      <c r="C79" s="17">
        <v>0.13923199999999999</v>
      </c>
      <c r="D79" s="8" t="s">
        <v>7</v>
      </c>
    </row>
    <row r="80" spans="1:4" ht="15" customHeight="1">
      <c r="A80" s="8">
        <v>1938</v>
      </c>
      <c r="B80" s="23">
        <f t="shared" si="1"/>
        <v>0</v>
      </c>
      <c r="C80" s="17">
        <v>0.13556799999999999</v>
      </c>
    </row>
    <row r="81" spans="1:4" ht="15" customHeight="1">
      <c r="A81" s="8">
        <v>1939</v>
      </c>
      <c r="B81" s="23">
        <f t="shared" si="1"/>
        <v>9.1600000000000154E-3</v>
      </c>
      <c r="C81" s="17">
        <v>0.13923199999999999</v>
      </c>
    </row>
    <row r="82" spans="1:4" ht="15" customHeight="1">
      <c r="A82" s="8">
        <v>1940</v>
      </c>
      <c r="B82" s="23">
        <f t="shared" si="1"/>
        <v>7.3280000000000151E-3</v>
      </c>
      <c r="C82" s="17">
        <v>0.15388800000000002</v>
      </c>
      <c r="D82" s="8">
        <v>1940</v>
      </c>
    </row>
    <row r="83" spans="1:4" ht="15" customHeight="1">
      <c r="A83" s="8">
        <v>1941</v>
      </c>
      <c r="B83" s="23">
        <f t="shared" si="1"/>
        <v>5.495999999999987E-3</v>
      </c>
      <c r="C83" s="17">
        <v>0.15388800000000002</v>
      </c>
    </row>
    <row r="84" spans="1:4" ht="15" customHeight="1">
      <c r="A84" s="8">
        <v>1942</v>
      </c>
      <c r="B84" s="23">
        <f t="shared" si="1"/>
        <v>1.4656000000000002E-2</v>
      </c>
      <c r="C84" s="17">
        <v>0.16488</v>
      </c>
      <c r="D84" s="8" t="s">
        <v>7</v>
      </c>
    </row>
    <row r="85" spans="1:4" ht="15" customHeight="1">
      <c r="A85" s="8">
        <v>1943</v>
      </c>
      <c r="B85" s="23">
        <f t="shared" si="1"/>
        <v>1.6488000000000003E-2</v>
      </c>
      <c r="C85" s="17">
        <v>0.18320000000000003</v>
      </c>
      <c r="D85" s="8" t="s">
        <v>7</v>
      </c>
    </row>
    <row r="86" spans="1:4" ht="15" customHeight="1">
      <c r="A86" s="8">
        <v>1944</v>
      </c>
      <c r="B86" s="23">
        <f t="shared" si="1"/>
        <v>1.6487999999999989E-2</v>
      </c>
      <c r="C86" s="17">
        <v>0.197856</v>
      </c>
    </row>
    <row r="87" spans="1:4" ht="15" customHeight="1">
      <c r="A87" s="8">
        <v>1945</v>
      </c>
      <c r="B87" s="23">
        <f t="shared" si="1"/>
        <v>1.2824000000000002E-2</v>
      </c>
      <c r="C87" s="17">
        <v>0.21617600000000001</v>
      </c>
      <c r="D87" s="8">
        <v>1945</v>
      </c>
    </row>
    <row r="88" spans="1:4" ht="15" customHeight="1">
      <c r="A88" s="8">
        <v>1946</v>
      </c>
      <c r="B88" s="23">
        <f t="shared" ref="B88:B151" si="2">(C89-C87)/2</f>
        <v>1.4656000000000002E-2</v>
      </c>
      <c r="C88" s="17">
        <v>0.22350400000000001</v>
      </c>
    </row>
    <row r="89" spans="1:4" ht="15" customHeight="1">
      <c r="A89" s="8">
        <v>1947</v>
      </c>
      <c r="B89" s="23">
        <f t="shared" si="2"/>
        <v>2.7479999999999991E-2</v>
      </c>
      <c r="C89" s="17">
        <v>0.24548800000000001</v>
      </c>
    </row>
    <row r="90" spans="1:4" ht="15" customHeight="1">
      <c r="A90" s="8">
        <v>1948</v>
      </c>
      <c r="B90" s="23">
        <f t="shared" si="2"/>
        <v>2.5648000000000018E-2</v>
      </c>
      <c r="C90" s="17">
        <v>0.27846399999999999</v>
      </c>
    </row>
    <row r="91" spans="1:4" ht="15" customHeight="1">
      <c r="A91" s="8">
        <v>1949</v>
      </c>
      <c r="B91" s="23">
        <f t="shared" si="2"/>
        <v>3.8472000000000006E-2</v>
      </c>
      <c r="C91" s="17">
        <v>0.29678400000000005</v>
      </c>
    </row>
    <row r="92" spans="1:4" ht="15" customHeight="1">
      <c r="A92" s="8">
        <v>1950</v>
      </c>
      <c r="B92" s="23">
        <f t="shared" si="2"/>
        <v>6.2287999999999982E-2</v>
      </c>
      <c r="C92" s="17">
        <v>0.355408</v>
      </c>
    </row>
    <row r="93" spans="1:4" ht="15" customHeight="1">
      <c r="A93" s="8">
        <v>1951</v>
      </c>
      <c r="B93" s="23">
        <f t="shared" si="2"/>
        <v>4.9464000000000008E-2</v>
      </c>
      <c r="C93" s="17">
        <v>0.42136000000000001</v>
      </c>
    </row>
    <row r="94" spans="1:4" ht="15" customHeight="1">
      <c r="A94" s="8">
        <v>1952</v>
      </c>
      <c r="B94" s="23">
        <f t="shared" si="2"/>
        <v>2.9312000000000005E-2</v>
      </c>
      <c r="C94" s="17">
        <v>0.45433600000000002</v>
      </c>
    </row>
    <row r="95" spans="1:4" ht="15" customHeight="1">
      <c r="A95" s="8">
        <v>1953</v>
      </c>
      <c r="B95" s="23">
        <f t="shared" si="2"/>
        <v>2.5648000000000032E-2</v>
      </c>
      <c r="C95" s="17">
        <v>0.47998400000000002</v>
      </c>
    </row>
    <row r="96" spans="1:4" ht="15" customHeight="1">
      <c r="A96" s="8">
        <v>1954</v>
      </c>
      <c r="B96" s="23">
        <f t="shared" si="2"/>
        <v>3.4807999999999978E-2</v>
      </c>
      <c r="C96" s="17">
        <v>0.50563200000000008</v>
      </c>
    </row>
    <row r="97" spans="1:4" ht="15" customHeight="1">
      <c r="A97" s="8">
        <v>1955</v>
      </c>
      <c r="B97" s="23">
        <f t="shared" si="2"/>
        <v>4.2135999999999951E-2</v>
      </c>
      <c r="C97" s="17">
        <v>0.54959999999999998</v>
      </c>
    </row>
    <row r="98" spans="1:4" ht="15" customHeight="1">
      <c r="A98" s="8">
        <v>1956</v>
      </c>
      <c r="B98" s="23">
        <f t="shared" si="2"/>
        <v>5.1296000000000008E-2</v>
      </c>
      <c r="C98" s="17">
        <v>0.58990399999999998</v>
      </c>
    </row>
    <row r="99" spans="1:4" ht="15" customHeight="1">
      <c r="A99" s="8">
        <v>1957</v>
      </c>
      <c r="B99" s="23">
        <f t="shared" si="2"/>
        <v>5.6792000000000009E-2</v>
      </c>
      <c r="C99" s="17">
        <v>0.65219199999999999</v>
      </c>
    </row>
    <row r="100" spans="1:4" ht="15" customHeight="1">
      <c r="A100" s="8">
        <v>1958</v>
      </c>
      <c r="B100" s="23">
        <f t="shared" si="2"/>
        <v>5.1296000000000008E-2</v>
      </c>
      <c r="C100" s="17">
        <v>0.703488</v>
      </c>
    </row>
    <row r="101" spans="1:4" ht="15" customHeight="1">
      <c r="A101" s="8">
        <v>1959</v>
      </c>
      <c r="B101" s="23">
        <f t="shared" si="2"/>
        <v>6.412000000000001E-2</v>
      </c>
      <c r="C101" s="17">
        <v>0.75478400000000001</v>
      </c>
    </row>
    <row r="102" spans="1:4" ht="15" customHeight="1">
      <c r="A102" s="8">
        <v>1960</v>
      </c>
      <c r="B102" s="23">
        <f t="shared" si="2"/>
        <v>6.228800000000001E-2</v>
      </c>
      <c r="C102" s="17">
        <v>0.83172800000000002</v>
      </c>
      <c r="D102" s="8">
        <v>1960</v>
      </c>
    </row>
    <row r="103" spans="1:4" ht="15" customHeight="1">
      <c r="A103" s="8">
        <v>1961</v>
      </c>
      <c r="B103" s="23">
        <f t="shared" si="2"/>
        <v>6.5952000000000011E-2</v>
      </c>
      <c r="C103" s="17">
        <v>0.87936000000000003</v>
      </c>
    </row>
    <row r="104" spans="1:4" ht="15" customHeight="1">
      <c r="A104" s="8">
        <v>1962</v>
      </c>
      <c r="B104" s="23">
        <f t="shared" si="2"/>
        <v>8.4271999999999958E-2</v>
      </c>
      <c r="C104" s="17">
        <v>0.96363200000000004</v>
      </c>
    </row>
    <row r="105" spans="1:4" ht="15" customHeight="1">
      <c r="A105" s="8">
        <v>1963</v>
      </c>
      <c r="B105" s="23">
        <f t="shared" si="2"/>
        <v>9.709599999999996E-2</v>
      </c>
      <c r="C105" s="17">
        <v>1.0479039999999999</v>
      </c>
    </row>
    <row r="106" spans="1:4" ht="15" customHeight="1">
      <c r="A106" s="8">
        <v>1964</v>
      </c>
      <c r="B106" s="23">
        <f t="shared" si="2"/>
        <v>9.3432000000000071E-2</v>
      </c>
      <c r="C106" s="17">
        <v>1.157824</v>
      </c>
    </row>
    <row r="107" spans="1:4" ht="15" customHeight="1">
      <c r="A107" s="8">
        <v>1965</v>
      </c>
      <c r="B107" s="23">
        <f t="shared" si="2"/>
        <v>8.7936000000000014E-2</v>
      </c>
      <c r="C107" s="17">
        <v>1.2347680000000001</v>
      </c>
    </row>
    <row r="108" spans="1:4" ht="15" customHeight="1">
      <c r="A108" s="8">
        <v>1966</v>
      </c>
      <c r="B108" s="23">
        <f t="shared" si="2"/>
        <v>0.10075999999999996</v>
      </c>
      <c r="C108" s="17">
        <v>1.333696</v>
      </c>
    </row>
    <row r="109" spans="1:4" ht="15" customHeight="1">
      <c r="A109" s="8">
        <v>1967</v>
      </c>
      <c r="B109" s="23">
        <f t="shared" si="2"/>
        <v>0.10992000000000002</v>
      </c>
      <c r="C109" s="17">
        <v>1.436288</v>
      </c>
    </row>
    <row r="110" spans="1:4" ht="15" customHeight="1">
      <c r="A110" s="8">
        <v>1968</v>
      </c>
      <c r="B110" s="23">
        <f t="shared" si="2"/>
        <v>0.13740000000000008</v>
      </c>
      <c r="C110" s="17">
        <v>1.553536</v>
      </c>
    </row>
    <row r="111" spans="1:4" ht="15" customHeight="1">
      <c r="A111" s="8">
        <v>1969</v>
      </c>
      <c r="B111" s="23">
        <f t="shared" si="2"/>
        <v>0.12640799999999996</v>
      </c>
      <c r="C111" s="17">
        <v>1.7110880000000002</v>
      </c>
    </row>
    <row r="112" spans="1:4" ht="15" customHeight="1">
      <c r="A112" s="8">
        <v>1970</v>
      </c>
      <c r="B112" s="23">
        <f t="shared" si="2"/>
        <v>0.11541599999999996</v>
      </c>
      <c r="C112" s="17">
        <v>1.806352</v>
      </c>
    </row>
    <row r="113" spans="1:4" ht="15" customHeight="1">
      <c r="A113" s="8">
        <v>1971</v>
      </c>
      <c r="B113" s="23">
        <f t="shared" si="2"/>
        <v>0.12274400000000019</v>
      </c>
      <c r="C113" s="17">
        <v>1.9419200000000001</v>
      </c>
    </row>
    <row r="114" spans="1:4" ht="15" customHeight="1">
      <c r="A114" s="8">
        <v>1972</v>
      </c>
      <c r="B114" s="23">
        <f t="shared" si="2"/>
        <v>0.10625599999999991</v>
      </c>
      <c r="C114" s="17">
        <v>2.0518400000000003</v>
      </c>
    </row>
    <row r="115" spans="1:4" ht="15" customHeight="1">
      <c r="A115" s="8">
        <v>1973</v>
      </c>
      <c r="B115" s="23">
        <f t="shared" si="2"/>
        <v>6.7783999999999844E-2</v>
      </c>
      <c r="C115" s="17">
        <v>2.1544319999999999</v>
      </c>
    </row>
    <row r="116" spans="1:4" ht="15" customHeight="1">
      <c r="A116" s="8">
        <v>1974</v>
      </c>
      <c r="B116" s="23">
        <f t="shared" si="2"/>
        <v>2.9312000000000005E-2</v>
      </c>
      <c r="C116" s="17">
        <v>2.187408</v>
      </c>
    </row>
    <row r="117" spans="1:4" ht="15" customHeight="1">
      <c r="A117" s="8">
        <v>1975</v>
      </c>
      <c r="B117" s="23">
        <f t="shared" si="2"/>
        <v>6.0456000000000065E-2</v>
      </c>
      <c r="C117" s="17">
        <v>2.2130559999999999</v>
      </c>
      <c r="D117" s="8">
        <v>1975</v>
      </c>
    </row>
    <row r="118" spans="1:4" ht="15" customHeight="1">
      <c r="A118" s="8">
        <v>1976</v>
      </c>
      <c r="B118" s="23">
        <f t="shared" si="2"/>
        <v>8.4272000000000125E-2</v>
      </c>
      <c r="C118" s="17">
        <v>2.3083200000000001</v>
      </c>
    </row>
    <row r="119" spans="1:4" ht="15" customHeight="1">
      <c r="A119" s="8">
        <v>1977</v>
      </c>
      <c r="B119" s="23">
        <f t="shared" si="2"/>
        <v>9.1600000000000126E-2</v>
      </c>
      <c r="C119" s="17">
        <v>2.3816000000000002</v>
      </c>
      <c r="D119" s="8" t="s">
        <v>7</v>
      </c>
    </row>
    <row r="120" spans="1:4" ht="15" customHeight="1">
      <c r="A120" s="8">
        <v>1978</v>
      </c>
      <c r="B120" s="23">
        <f t="shared" si="2"/>
        <v>0.13007199999999997</v>
      </c>
      <c r="C120" s="17">
        <v>2.4915200000000004</v>
      </c>
      <c r="D120" s="8">
        <v>1978</v>
      </c>
    </row>
    <row r="121" spans="1:4" ht="15" customHeight="1">
      <c r="A121" s="8">
        <v>1979</v>
      </c>
      <c r="B121" s="23">
        <f t="shared" si="2"/>
        <v>0.10442399999999985</v>
      </c>
      <c r="C121" s="17">
        <v>2.6417440000000001</v>
      </c>
    </row>
    <row r="122" spans="1:4" ht="15" customHeight="1">
      <c r="A122" s="8">
        <v>1980</v>
      </c>
      <c r="B122" s="23">
        <f t="shared" si="2"/>
        <v>6.2288000000000121E-2</v>
      </c>
      <c r="C122" s="17">
        <v>2.7003680000000001</v>
      </c>
      <c r="D122" s="8" t="s">
        <v>7</v>
      </c>
    </row>
    <row r="123" spans="1:4" ht="15" customHeight="1">
      <c r="A123" s="8">
        <v>1981</v>
      </c>
      <c r="B123" s="23">
        <f t="shared" si="2"/>
        <v>1.8320000000000558E-3</v>
      </c>
      <c r="C123" s="17">
        <v>2.7663200000000003</v>
      </c>
    </row>
    <row r="124" spans="1:4" ht="15" customHeight="1">
      <c r="A124" s="8">
        <v>1982</v>
      </c>
      <c r="B124" s="23">
        <f t="shared" si="2"/>
        <v>-2.9312000000000227E-2</v>
      </c>
      <c r="C124" s="17">
        <v>2.7040320000000002</v>
      </c>
      <c r="D124" s="8">
        <v>1982</v>
      </c>
    </row>
    <row r="125" spans="1:4" ht="15" customHeight="1">
      <c r="A125" s="8">
        <v>1983</v>
      </c>
      <c r="B125" s="23">
        <f t="shared" si="2"/>
        <v>0.12640800000000008</v>
      </c>
      <c r="C125" s="17">
        <v>2.7076959999999999</v>
      </c>
    </row>
    <row r="126" spans="1:4" ht="15" customHeight="1">
      <c r="A126" s="8">
        <v>1984</v>
      </c>
      <c r="B126" s="23">
        <f t="shared" si="2"/>
        <v>0.17587200000000003</v>
      </c>
      <c r="C126" s="17">
        <v>2.9568480000000004</v>
      </c>
    </row>
    <row r="127" spans="1:4" ht="15" customHeight="1">
      <c r="A127" s="8">
        <v>1985</v>
      </c>
      <c r="B127" s="23">
        <f t="shared" si="2"/>
        <v>4.2135999999999729E-2</v>
      </c>
      <c r="C127" s="17">
        <v>3.0594399999999999</v>
      </c>
    </row>
    <row r="128" spans="1:4" ht="15" customHeight="1">
      <c r="A128" s="8">
        <v>1986</v>
      </c>
      <c r="B128" s="23">
        <f t="shared" si="2"/>
        <v>0.10442400000000007</v>
      </c>
      <c r="C128" s="17">
        <v>3.0411199999999998</v>
      </c>
    </row>
    <row r="129" spans="1:4" ht="15" customHeight="1">
      <c r="A129" s="8">
        <v>1987</v>
      </c>
      <c r="B129" s="23">
        <f t="shared" si="2"/>
        <v>0.19236000000000031</v>
      </c>
      <c r="C129" s="17">
        <v>3.2682880000000001</v>
      </c>
      <c r="D129" s="8">
        <v>1987</v>
      </c>
    </row>
    <row r="130" spans="1:4" ht="15" customHeight="1">
      <c r="A130" s="8">
        <v>1988</v>
      </c>
      <c r="B130" s="23">
        <f t="shared" si="2"/>
        <v>0.16487999999999992</v>
      </c>
      <c r="C130" s="17">
        <v>3.4258400000000004</v>
      </c>
    </row>
    <row r="131" spans="1:4" ht="15" customHeight="1">
      <c r="A131" s="8">
        <v>1989</v>
      </c>
      <c r="B131" s="23">
        <f t="shared" si="2"/>
        <v>0.16671199999999997</v>
      </c>
      <c r="C131" s="17">
        <v>3.5980479999999999</v>
      </c>
      <c r="D131" s="8" t="s">
        <v>7</v>
      </c>
    </row>
    <row r="132" spans="1:4" ht="15" customHeight="1">
      <c r="A132" s="8">
        <v>1990</v>
      </c>
      <c r="B132" s="23">
        <f t="shared" si="2"/>
        <v>0.12640800000000008</v>
      </c>
      <c r="C132" s="17">
        <v>3.7592640000000004</v>
      </c>
      <c r="D132" s="8">
        <v>1990</v>
      </c>
    </row>
    <row r="133" spans="1:4" ht="15" customHeight="1">
      <c r="A133" s="8">
        <v>1991</v>
      </c>
      <c r="B133" s="23">
        <f t="shared" si="2"/>
        <v>0.10808799999999974</v>
      </c>
      <c r="C133" s="17">
        <v>3.8508640000000001</v>
      </c>
    </row>
    <row r="134" spans="1:4" ht="15" customHeight="1">
      <c r="A134" s="8">
        <v>1992</v>
      </c>
      <c r="B134" s="23">
        <f t="shared" si="2"/>
        <v>0.12091199999999991</v>
      </c>
      <c r="C134" s="17">
        <v>3.9754399999999999</v>
      </c>
    </row>
    <row r="135" spans="1:4" ht="15" customHeight="1">
      <c r="A135" s="8">
        <v>1993</v>
      </c>
      <c r="B135" s="23">
        <f t="shared" si="2"/>
        <v>8.7936000000000014E-2</v>
      </c>
      <c r="C135" s="17">
        <v>4.0926879999999999</v>
      </c>
    </row>
    <row r="136" spans="1:4" ht="15" customHeight="1">
      <c r="A136" s="8">
        <v>1994</v>
      </c>
      <c r="B136" s="23">
        <f t="shared" si="2"/>
        <v>6.2288000000000121E-2</v>
      </c>
      <c r="C136" s="17">
        <v>4.1513119999999999</v>
      </c>
    </row>
    <row r="137" spans="1:4" ht="15" customHeight="1">
      <c r="A137" s="8">
        <v>1995</v>
      </c>
      <c r="B137" s="23">
        <f t="shared" si="2"/>
        <v>0.11907999999999985</v>
      </c>
      <c r="C137" s="17">
        <v>4.2172640000000001</v>
      </c>
      <c r="D137" s="8">
        <v>1995</v>
      </c>
    </row>
    <row r="138" spans="1:4" ht="15" customHeight="1">
      <c r="A138" s="8">
        <v>1996</v>
      </c>
      <c r="B138" s="23">
        <f t="shared" si="2"/>
        <v>8.4272000000000347E-2</v>
      </c>
      <c r="C138" s="17">
        <v>4.3894719999999996</v>
      </c>
    </row>
    <row r="139" spans="1:4" ht="15" customHeight="1">
      <c r="A139" s="8">
        <v>1997</v>
      </c>
      <c r="B139" s="23">
        <f t="shared" si="2"/>
        <v>4.7632000000000119E-2</v>
      </c>
      <c r="C139" s="17">
        <v>4.3858080000000008</v>
      </c>
    </row>
    <row r="140" spans="1:4" ht="15" customHeight="1">
      <c r="A140" s="8">
        <v>1998</v>
      </c>
      <c r="B140" s="23">
        <f t="shared" si="2"/>
        <v>0.11175199999999963</v>
      </c>
      <c r="C140" s="17">
        <v>4.4847359999999998</v>
      </c>
    </row>
    <row r="141" spans="1:4" ht="15" customHeight="1">
      <c r="A141" s="8">
        <v>1999</v>
      </c>
      <c r="B141" s="23">
        <f t="shared" si="2"/>
        <v>0.11907999999999985</v>
      </c>
      <c r="C141" s="17">
        <v>4.6093120000000001</v>
      </c>
    </row>
    <row r="142" spans="1:4" ht="15" customHeight="1">
      <c r="A142" s="8">
        <v>2000</v>
      </c>
      <c r="B142" s="23">
        <f t="shared" si="2"/>
        <v>0.10625600000000013</v>
      </c>
      <c r="C142" s="17">
        <v>4.7228959999999995</v>
      </c>
      <c r="D142" s="8">
        <v>2000</v>
      </c>
    </row>
    <row r="143" spans="1:4" ht="15" customHeight="1">
      <c r="A143" s="8">
        <v>2001</v>
      </c>
      <c r="B143" s="23">
        <f t="shared" si="2"/>
        <v>9.7096000000000515E-2</v>
      </c>
      <c r="C143" s="17">
        <v>4.8218240000000003</v>
      </c>
    </row>
    <row r="144" spans="1:4" ht="15" customHeight="1">
      <c r="A144" s="8">
        <v>2002</v>
      </c>
      <c r="B144" s="23">
        <f t="shared" si="2"/>
        <v>0.14839199999999986</v>
      </c>
      <c r="C144" s="17">
        <v>4.9170880000000006</v>
      </c>
    </row>
    <row r="145" spans="1:4" ht="15" customHeight="1">
      <c r="A145" s="8">
        <v>2003</v>
      </c>
      <c r="B145" s="23">
        <f t="shared" si="2"/>
        <v>0.18503200000000009</v>
      </c>
      <c r="C145" s="17">
        <v>5.118608</v>
      </c>
    </row>
    <row r="146" spans="1:4" ht="15" customHeight="1">
      <c r="A146" s="8">
        <v>2004</v>
      </c>
      <c r="B146" s="23">
        <f t="shared" si="2"/>
        <v>0.16121600000000047</v>
      </c>
      <c r="C146" s="17">
        <v>5.2871520000000007</v>
      </c>
    </row>
    <row r="147" spans="1:4" ht="15" customHeight="1">
      <c r="A147" s="8">
        <v>2005</v>
      </c>
      <c r="B147" s="23">
        <f t="shared" si="2"/>
        <v>0.16671199999999997</v>
      </c>
      <c r="C147" s="17">
        <v>5.441040000000001</v>
      </c>
      <c r="D147" s="8">
        <v>2005</v>
      </c>
    </row>
    <row r="148" spans="1:4" ht="15" customHeight="1">
      <c r="A148" s="8">
        <v>2006</v>
      </c>
      <c r="B148" s="23">
        <f t="shared" si="2"/>
        <v>0.14106399999999963</v>
      </c>
      <c r="C148" s="17">
        <v>5.6205760000000007</v>
      </c>
    </row>
    <row r="149" spans="1:4" ht="15" customHeight="1">
      <c r="A149" s="8">
        <v>2007</v>
      </c>
      <c r="B149" s="23">
        <f t="shared" si="2"/>
        <v>0.17587199999999958</v>
      </c>
      <c r="C149" s="17">
        <v>5.7231680000000003</v>
      </c>
    </row>
    <row r="150" spans="1:4" ht="15" customHeight="1">
      <c r="A150" s="8">
        <v>2008</v>
      </c>
      <c r="B150" s="23">
        <f t="shared" si="2"/>
        <v>4.030400000000034E-2</v>
      </c>
      <c r="C150" s="17">
        <v>5.9723199999999999</v>
      </c>
    </row>
    <row r="151" spans="1:4" ht="15" customHeight="1">
      <c r="A151" s="8">
        <v>2009</v>
      </c>
      <c r="B151" s="23">
        <f t="shared" si="2"/>
        <v>0.12091200000000013</v>
      </c>
      <c r="C151" s="17">
        <v>5.8037760000000009</v>
      </c>
      <c r="D151" s="8">
        <v>2009</v>
      </c>
    </row>
    <row r="152" spans="1:4" ht="15" customHeight="1">
      <c r="A152" s="8">
        <v>2010</v>
      </c>
      <c r="B152" s="23">
        <f t="shared" ref="B152:B155" si="3">(C153-C151)/2</f>
        <v>0.31510399999999983</v>
      </c>
      <c r="C152" s="17">
        <v>6.2141440000000001</v>
      </c>
      <c r="D152" s="8">
        <v>2010</v>
      </c>
    </row>
    <row r="153" spans="1:4" ht="15" customHeight="1">
      <c r="A153" s="8">
        <v>2011</v>
      </c>
      <c r="B153" s="23">
        <f t="shared" si="3"/>
        <v>0.15938399999999975</v>
      </c>
      <c r="C153" s="17">
        <v>6.4339840000000006</v>
      </c>
      <c r="D153" s="8">
        <v>2011</v>
      </c>
    </row>
    <row r="154" spans="1:4" ht="15" customHeight="1">
      <c r="A154" s="8">
        <v>2012</v>
      </c>
      <c r="B154" s="23">
        <f t="shared" si="3"/>
        <v>9.1600000000000126E-2</v>
      </c>
      <c r="C154" s="17">
        <v>6.5329119999999996</v>
      </c>
      <c r="D154" s="8">
        <v>2012</v>
      </c>
    </row>
    <row r="155" spans="1:4" ht="15" customHeight="1">
      <c r="A155" s="8">
        <v>2013</v>
      </c>
      <c r="B155" s="23">
        <f t="shared" si="3"/>
        <v>7.3280000000000456E-2</v>
      </c>
      <c r="C155" s="17">
        <v>6.6171840000000008</v>
      </c>
    </row>
    <row r="156" spans="1:4" ht="15" customHeight="1" thickBot="1">
      <c r="A156" s="11">
        <v>2014</v>
      </c>
      <c r="B156" s="25">
        <f>C156-C155</f>
        <v>6.2287999999999677E-2</v>
      </c>
      <c r="C156" s="19">
        <v>6.6794720000000005</v>
      </c>
      <c r="D156" s="11"/>
    </row>
    <row r="157"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7"/>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20"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20</v>
      </c>
    </row>
    <row r="5" spans="1:4" ht="15" customHeight="1">
      <c r="A5" s="8" t="s">
        <v>8</v>
      </c>
    </row>
    <row r="6" spans="1:4" ht="15" customHeight="1">
      <c r="A6" s="8" t="s">
        <v>9</v>
      </c>
    </row>
    <row r="7" spans="1:4" ht="15" customHeight="1" thickBot="1">
      <c r="A7" s="11"/>
      <c r="B7" s="21"/>
      <c r="C7" s="11"/>
      <c r="D7" s="11"/>
    </row>
    <row r="8" spans="1:4" ht="15" customHeight="1" thickTop="1">
      <c r="A8" s="12" t="s">
        <v>4</v>
      </c>
      <c r="B8" s="22" t="s">
        <v>11</v>
      </c>
      <c r="C8" s="12" t="s">
        <v>10</v>
      </c>
      <c r="D8" s="12" t="s">
        <v>6</v>
      </c>
    </row>
    <row r="9" spans="1:4" ht="15" customHeight="1">
      <c r="A9" s="14">
        <v>1750</v>
      </c>
      <c r="B9" s="24">
        <f>(C10-C9)/10</f>
        <v>0</v>
      </c>
      <c r="C9" s="17">
        <v>0</v>
      </c>
      <c r="D9" s="14"/>
    </row>
    <row r="10" spans="1:4" ht="15" customHeight="1">
      <c r="A10" s="14">
        <v>1760</v>
      </c>
      <c r="B10" s="23">
        <f>(C11-C9)/2/10</f>
        <v>0</v>
      </c>
      <c r="C10" s="17">
        <v>0</v>
      </c>
      <c r="D10" s="14"/>
    </row>
    <row r="11" spans="1:4" ht="15" customHeight="1">
      <c r="A11" s="14">
        <v>1770</v>
      </c>
      <c r="B11" s="23">
        <f>(C12-C10)/2/10</f>
        <v>0</v>
      </c>
      <c r="C11" s="17">
        <v>0</v>
      </c>
      <c r="D11" s="14"/>
    </row>
    <row r="12" spans="1:4" ht="15" customHeight="1">
      <c r="A12" s="14">
        <v>1780</v>
      </c>
      <c r="B12" s="23">
        <f>(C13-C11)/2/10</f>
        <v>0</v>
      </c>
      <c r="C12" s="17">
        <v>0</v>
      </c>
      <c r="D12" s="14"/>
    </row>
    <row r="13" spans="1:4" ht="15" customHeight="1">
      <c r="A13" s="14">
        <v>1790</v>
      </c>
      <c r="B13" s="23">
        <f>(C14-C12)/2/10</f>
        <v>0</v>
      </c>
      <c r="C13" s="17">
        <v>0</v>
      </c>
      <c r="D13" s="14"/>
    </row>
    <row r="14" spans="1:4" ht="15" customHeight="1">
      <c r="A14" s="14">
        <v>1800</v>
      </c>
      <c r="B14" s="23">
        <f t="shared" ref="B14:B21" si="0">(C15-C13)/2/10</f>
        <v>0</v>
      </c>
      <c r="C14" s="17">
        <v>0</v>
      </c>
      <c r="D14" s="14"/>
    </row>
    <row r="15" spans="1:4" ht="15" customHeight="1">
      <c r="A15" s="14">
        <v>1810</v>
      </c>
      <c r="B15" s="23">
        <f t="shared" si="0"/>
        <v>0</v>
      </c>
      <c r="C15" s="17">
        <v>0</v>
      </c>
      <c r="D15" s="14"/>
    </row>
    <row r="16" spans="1:4" ht="15" customHeight="1">
      <c r="A16" s="14">
        <v>1820</v>
      </c>
      <c r="B16" s="23">
        <f t="shared" si="0"/>
        <v>0</v>
      </c>
      <c r="C16" s="17">
        <v>0</v>
      </c>
      <c r="D16" s="14"/>
    </row>
    <row r="17" spans="1:4" ht="15" customHeight="1">
      <c r="A17" s="14">
        <v>1830</v>
      </c>
      <c r="B17" s="23">
        <f t="shared" si="0"/>
        <v>0</v>
      </c>
      <c r="C17" s="17">
        <v>0</v>
      </c>
      <c r="D17" s="14"/>
    </row>
    <row r="18" spans="1:4" ht="15" customHeight="1">
      <c r="A18" s="15">
        <v>1840</v>
      </c>
      <c r="B18" s="23">
        <f t="shared" si="0"/>
        <v>0</v>
      </c>
      <c r="C18" s="17">
        <v>0</v>
      </c>
      <c r="D18" s="14"/>
    </row>
    <row r="19" spans="1:4" ht="15" customHeight="1">
      <c r="A19" s="15">
        <v>1850</v>
      </c>
      <c r="B19" s="23">
        <f t="shared" si="0"/>
        <v>0</v>
      </c>
      <c r="C19" s="17">
        <v>0</v>
      </c>
      <c r="D19" s="15"/>
    </row>
    <row r="20" spans="1:4" ht="15" customHeight="1">
      <c r="A20" s="15">
        <v>1860</v>
      </c>
      <c r="B20" s="23">
        <f t="shared" si="0"/>
        <v>1.8320000000000001E-4</v>
      </c>
      <c r="C20" s="17">
        <v>0</v>
      </c>
      <c r="D20" s="15"/>
    </row>
    <row r="21" spans="1:4" ht="15" customHeight="1">
      <c r="A21" s="15">
        <v>1870</v>
      </c>
      <c r="B21" s="23">
        <f t="shared" si="0"/>
        <v>5.4960000000000002E-4</v>
      </c>
      <c r="C21" s="17">
        <v>3.6640000000000002E-3</v>
      </c>
      <c r="D21" s="15">
        <v>1870</v>
      </c>
    </row>
    <row r="22" spans="1:4" ht="15" customHeight="1">
      <c r="A22" s="15">
        <v>1880</v>
      </c>
      <c r="B22" s="24">
        <v>1.8320000000000003E-3</v>
      </c>
      <c r="C22" s="17">
        <v>1.0992E-2</v>
      </c>
      <c r="D22" s="15"/>
    </row>
    <row r="23" spans="1:4" ht="15" customHeight="1">
      <c r="A23" s="15">
        <v>1881</v>
      </c>
      <c r="B23" s="24">
        <f>(C24-C22)/2</f>
        <v>1.8320000000000003E-3</v>
      </c>
      <c r="C23" s="17">
        <v>1.4656000000000001E-2</v>
      </c>
      <c r="D23" s="15"/>
    </row>
    <row r="24" spans="1:4" ht="15" customHeight="1">
      <c r="A24" s="15">
        <v>1882</v>
      </c>
      <c r="B24" s="23">
        <f>(C25-C23)/2</f>
        <v>-1.8320000000000003E-3</v>
      </c>
      <c r="C24" s="17">
        <v>1.4656000000000001E-2</v>
      </c>
      <c r="D24" s="15">
        <v>1882</v>
      </c>
    </row>
    <row r="25" spans="1:4" ht="15" customHeight="1">
      <c r="A25" s="15">
        <v>1883</v>
      </c>
      <c r="B25" s="23">
        <f>(C26-C24)/2</f>
        <v>0</v>
      </c>
      <c r="C25" s="17">
        <v>1.0992E-2</v>
      </c>
      <c r="D25" s="15"/>
    </row>
    <row r="26" spans="1:4" ht="15" customHeight="1">
      <c r="A26" s="15">
        <v>1884</v>
      </c>
      <c r="B26" s="23">
        <f>(C27-C25)/2</f>
        <v>1.8320000000000003E-3</v>
      </c>
      <c r="C26" s="17">
        <v>1.4656000000000001E-2</v>
      </c>
      <c r="D26" s="15"/>
    </row>
    <row r="27" spans="1:4" ht="15" customHeight="1">
      <c r="A27" s="15">
        <v>1885</v>
      </c>
      <c r="B27" s="23">
        <f>(C28-C26)/2</f>
        <v>1.8319999999999994E-3</v>
      </c>
      <c r="C27" s="17">
        <v>1.4656000000000001E-2</v>
      </c>
      <c r="D27" s="15"/>
    </row>
    <row r="28" spans="1:4" ht="15" customHeight="1">
      <c r="A28" s="15">
        <v>1886</v>
      </c>
      <c r="B28" s="23">
        <f t="shared" ref="B28:B87" si="1">(C29-C27)/2</f>
        <v>1.8319999999999994E-3</v>
      </c>
      <c r="C28" s="17">
        <v>1.8319999999999999E-2</v>
      </c>
      <c r="D28" s="15"/>
    </row>
    <row r="29" spans="1:4" ht="15" customHeight="1">
      <c r="A29" s="16">
        <v>1887</v>
      </c>
      <c r="B29" s="23">
        <f t="shared" si="1"/>
        <v>0</v>
      </c>
      <c r="C29" s="17">
        <v>1.8319999999999999E-2</v>
      </c>
      <c r="D29" s="15">
        <v>1887</v>
      </c>
    </row>
    <row r="30" spans="1:4" ht="15" customHeight="1">
      <c r="A30" s="16">
        <v>1888</v>
      </c>
      <c r="B30" s="23">
        <f t="shared" si="1"/>
        <v>1.8320000000000003E-3</v>
      </c>
      <c r="C30" s="17">
        <v>1.8319999999999999E-2</v>
      </c>
      <c r="D30" s="15">
        <v>1888</v>
      </c>
    </row>
    <row r="31" spans="1:4" ht="15" customHeight="1">
      <c r="A31" s="16">
        <v>1889</v>
      </c>
      <c r="B31" s="23">
        <f t="shared" si="1"/>
        <v>5.4960000000000009E-3</v>
      </c>
      <c r="C31" s="17">
        <v>2.1984E-2</v>
      </c>
      <c r="D31" s="15">
        <v>1889</v>
      </c>
    </row>
    <row r="32" spans="1:4" ht="15" customHeight="1">
      <c r="A32" s="8">
        <v>1890</v>
      </c>
      <c r="B32" s="23">
        <f t="shared" si="1"/>
        <v>5.4959999999999991E-3</v>
      </c>
      <c r="C32" s="17">
        <v>2.9312000000000001E-2</v>
      </c>
      <c r="D32" s="15">
        <v>1890</v>
      </c>
    </row>
    <row r="33" spans="1:4" ht="15" customHeight="1">
      <c r="A33" s="8">
        <v>1891</v>
      </c>
      <c r="B33" s="23">
        <f t="shared" si="1"/>
        <v>1.8319999999999986E-3</v>
      </c>
      <c r="C33" s="17">
        <v>3.2975999999999998E-2</v>
      </c>
      <c r="D33" s="15"/>
    </row>
    <row r="34" spans="1:4" ht="15" customHeight="1">
      <c r="A34" s="8">
        <v>1892</v>
      </c>
      <c r="B34" s="23">
        <f t="shared" si="1"/>
        <v>1.8320000000000003E-3</v>
      </c>
      <c r="C34" s="17">
        <v>3.2975999999999998E-2</v>
      </c>
      <c r="D34" s="15"/>
    </row>
    <row r="35" spans="1:4" ht="15" customHeight="1">
      <c r="A35" s="8">
        <v>1893</v>
      </c>
      <c r="B35" s="23">
        <f t="shared" si="1"/>
        <v>0</v>
      </c>
      <c r="C35" s="17">
        <v>3.6639999999999999E-2</v>
      </c>
      <c r="D35" s="15">
        <v>1893</v>
      </c>
    </row>
    <row r="36" spans="1:4" ht="15" customHeight="1">
      <c r="A36" s="8">
        <v>1894</v>
      </c>
      <c r="B36" s="23">
        <f t="shared" si="1"/>
        <v>1.8320000000000003E-3</v>
      </c>
      <c r="C36" s="17">
        <v>3.2975999999999998E-2</v>
      </c>
      <c r="D36" s="15">
        <v>1894</v>
      </c>
    </row>
    <row r="37" spans="1:4" ht="15" customHeight="1">
      <c r="A37" s="8">
        <v>1895</v>
      </c>
      <c r="B37" s="23">
        <f t="shared" si="1"/>
        <v>5.4960000000000009E-3</v>
      </c>
      <c r="C37" s="17">
        <v>4.0304E-2</v>
      </c>
      <c r="D37" s="15">
        <v>1895</v>
      </c>
    </row>
    <row r="38" spans="1:4" ht="15" customHeight="1">
      <c r="A38" s="8">
        <v>1896</v>
      </c>
      <c r="B38" s="23">
        <f t="shared" si="1"/>
        <v>3.6640000000000006E-3</v>
      </c>
      <c r="C38" s="17">
        <v>4.3968E-2</v>
      </c>
      <c r="D38" s="15">
        <v>1896</v>
      </c>
    </row>
    <row r="39" spans="1:4" ht="15" customHeight="1">
      <c r="A39" s="8">
        <v>1897</v>
      </c>
      <c r="B39" s="23">
        <f t="shared" si="1"/>
        <v>1.8320000000000003E-3</v>
      </c>
      <c r="C39" s="17">
        <v>4.7632000000000001E-2</v>
      </c>
      <c r="D39" s="15"/>
    </row>
    <row r="40" spans="1:4" ht="15" customHeight="1">
      <c r="A40" s="8">
        <v>1898</v>
      </c>
      <c r="B40" s="23">
        <f t="shared" si="1"/>
        <v>1.8320000000000003E-3</v>
      </c>
      <c r="C40" s="17">
        <v>4.7632000000000001E-2</v>
      </c>
      <c r="D40" s="15">
        <v>1898</v>
      </c>
    </row>
    <row r="41" spans="1:4" ht="15" customHeight="1">
      <c r="A41" s="8">
        <v>1899</v>
      </c>
      <c r="B41" s="23">
        <f t="shared" si="1"/>
        <v>5.4960000000000009E-3</v>
      </c>
      <c r="C41" s="17">
        <v>5.1296000000000001E-2</v>
      </c>
      <c r="D41" s="15">
        <v>1899</v>
      </c>
    </row>
    <row r="42" spans="1:4" ht="15" customHeight="1">
      <c r="A42" s="8">
        <v>1900</v>
      </c>
      <c r="B42" s="23">
        <f t="shared" si="1"/>
        <v>7.3279999999999977E-3</v>
      </c>
      <c r="C42" s="17">
        <v>5.8624000000000002E-2</v>
      </c>
      <c r="D42" s="15">
        <v>1900</v>
      </c>
    </row>
    <row r="43" spans="1:4" ht="15" customHeight="1">
      <c r="A43" s="8">
        <v>1901</v>
      </c>
      <c r="B43" s="23">
        <f t="shared" si="1"/>
        <v>5.4959999999999974E-3</v>
      </c>
      <c r="C43" s="17">
        <v>6.5951999999999997E-2</v>
      </c>
      <c r="D43" s="15">
        <v>1901</v>
      </c>
    </row>
    <row r="44" spans="1:4" ht="15" customHeight="1">
      <c r="A44" s="8">
        <v>1902</v>
      </c>
      <c r="B44" s="23">
        <f t="shared" si="1"/>
        <v>3.6640000000000006E-3</v>
      </c>
      <c r="C44" s="17">
        <v>6.9615999999999997E-2</v>
      </c>
      <c r="D44" s="15">
        <v>1902</v>
      </c>
    </row>
    <row r="45" spans="1:4" ht="15" customHeight="1">
      <c r="A45" s="8">
        <v>1903</v>
      </c>
      <c r="B45" s="23">
        <f t="shared" si="1"/>
        <v>7.3280000000000012E-3</v>
      </c>
      <c r="C45" s="17">
        <v>7.3279999999999998E-2</v>
      </c>
      <c r="D45" s="15">
        <v>1903</v>
      </c>
    </row>
    <row r="46" spans="1:4" ht="15" customHeight="1">
      <c r="A46" s="8">
        <v>1904</v>
      </c>
      <c r="B46" s="23">
        <f t="shared" si="1"/>
        <v>5.4960000000000009E-3</v>
      </c>
      <c r="C46" s="17">
        <v>8.4272E-2</v>
      </c>
      <c r="D46" s="15">
        <v>1904</v>
      </c>
    </row>
    <row r="47" spans="1:4" ht="15" customHeight="1">
      <c r="A47" s="8">
        <v>1905</v>
      </c>
      <c r="B47" s="23">
        <f t="shared" si="1"/>
        <v>0</v>
      </c>
      <c r="C47" s="17">
        <v>8.4272E-2</v>
      </c>
      <c r="D47" s="15">
        <v>1905</v>
      </c>
    </row>
    <row r="48" spans="1:4" ht="15" customHeight="1">
      <c r="A48" s="8">
        <v>1906</v>
      </c>
      <c r="B48" s="23">
        <f t="shared" si="1"/>
        <v>9.1600000000000015E-3</v>
      </c>
      <c r="C48" s="17">
        <v>8.4272E-2</v>
      </c>
      <c r="D48" s="15">
        <v>1906</v>
      </c>
    </row>
    <row r="49" spans="1:4" ht="15" customHeight="1">
      <c r="A49" s="8">
        <v>1907</v>
      </c>
      <c r="B49" s="23">
        <f t="shared" si="1"/>
        <v>1.2824000000000002E-2</v>
      </c>
      <c r="C49" s="17">
        <v>0.102592</v>
      </c>
      <c r="D49" s="15">
        <v>1907</v>
      </c>
    </row>
    <row r="50" spans="1:4" ht="15" customHeight="1">
      <c r="A50" s="8">
        <v>1908</v>
      </c>
      <c r="B50" s="23">
        <f t="shared" si="1"/>
        <v>7.3280000000000012E-3</v>
      </c>
      <c r="C50" s="17">
        <v>0.10992</v>
      </c>
      <c r="D50" s="15">
        <v>1908</v>
      </c>
    </row>
    <row r="51" spans="1:4" ht="15" customHeight="1">
      <c r="A51" s="8">
        <v>1909</v>
      </c>
      <c r="B51" s="23">
        <f t="shared" si="1"/>
        <v>7.3280000000000081E-3</v>
      </c>
      <c r="C51" s="17">
        <v>0.117248</v>
      </c>
      <c r="D51" s="15">
        <v>1909</v>
      </c>
    </row>
    <row r="52" spans="1:4" ht="15" customHeight="1">
      <c r="A52" s="8">
        <v>1910</v>
      </c>
      <c r="B52" s="23">
        <f t="shared" si="1"/>
        <v>7.3279999999999942E-3</v>
      </c>
      <c r="C52" s="17">
        <v>0.12457600000000002</v>
      </c>
      <c r="D52" s="15">
        <v>1910</v>
      </c>
    </row>
    <row r="53" spans="1:4" ht="15" customHeight="1">
      <c r="A53" s="8">
        <v>1911</v>
      </c>
      <c r="B53" s="23">
        <f t="shared" si="1"/>
        <v>5.495999999999987E-3</v>
      </c>
      <c r="C53" s="17">
        <v>0.13190399999999999</v>
      </c>
      <c r="D53" s="15"/>
    </row>
    <row r="54" spans="1:4" ht="15" customHeight="1">
      <c r="A54" s="8">
        <v>1912</v>
      </c>
      <c r="B54" s="23">
        <f t="shared" si="1"/>
        <v>9.1600000000000154E-3</v>
      </c>
      <c r="C54" s="17">
        <v>0.13556799999999999</v>
      </c>
      <c r="D54" s="15"/>
    </row>
    <row r="55" spans="1:4" ht="15" customHeight="1">
      <c r="A55" s="16">
        <v>1913</v>
      </c>
      <c r="B55" s="23">
        <f t="shared" si="1"/>
        <v>9.1600000000000154E-3</v>
      </c>
      <c r="C55" s="18">
        <v>0.15022400000000002</v>
      </c>
      <c r="D55" s="15" t="s">
        <v>7</v>
      </c>
    </row>
    <row r="56" spans="1:4" ht="15" customHeight="1">
      <c r="A56" s="16">
        <v>1914</v>
      </c>
      <c r="B56" s="23">
        <f t="shared" si="1"/>
        <v>7.3279999999999873E-3</v>
      </c>
      <c r="C56" s="18">
        <v>0.15388800000000002</v>
      </c>
      <c r="D56" s="15"/>
    </row>
    <row r="57" spans="1:4" ht="15" customHeight="1">
      <c r="A57" s="16">
        <v>1915</v>
      </c>
      <c r="B57" s="23">
        <f t="shared" si="1"/>
        <v>1.0991999999999988E-2</v>
      </c>
      <c r="C57" s="18">
        <v>0.16488</v>
      </c>
      <c r="D57" s="15" t="s">
        <v>7</v>
      </c>
    </row>
    <row r="58" spans="1:4" ht="15" customHeight="1">
      <c r="A58" s="16">
        <v>1916</v>
      </c>
      <c r="B58" s="23">
        <f t="shared" si="1"/>
        <v>1.6488000000000003E-2</v>
      </c>
      <c r="C58" s="18">
        <v>0.175872</v>
      </c>
      <c r="D58" s="15"/>
    </row>
    <row r="59" spans="1:4" ht="15" customHeight="1">
      <c r="A59" s="16">
        <v>1917</v>
      </c>
      <c r="B59" s="23">
        <f t="shared" si="1"/>
        <v>9.1600000000000015E-3</v>
      </c>
      <c r="C59" s="18">
        <v>0.197856</v>
      </c>
      <c r="D59" s="15"/>
    </row>
    <row r="60" spans="1:4" ht="15" customHeight="1">
      <c r="A60" s="16">
        <v>1918</v>
      </c>
      <c r="B60" s="23">
        <f t="shared" si="1"/>
        <v>1.2824000000000002E-2</v>
      </c>
      <c r="C60" s="18">
        <v>0.194192</v>
      </c>
      <c r="D60" s="16" t="s">
        <v>7</v>
      </c>
    </row>
    <row r="61" spans="1:4" ht="15" customHeight="1">
      <c r="A61" s="16">
        <v>1919</v>
      </c>
      <c r="B61" s="23">
        <f t="shared" si="1"/>
        <v>4.5799999999999993E-2</v>
      </c>
      <c r="C61" s="18">
        <v>0.22350400000000001</v>
      </c>
      <c r="D61" s="16" t="s">
        <v>7</v>
      </c>
    </row>
    <row r="62" spans="1:4" ht="15" customHeight="1">
      <c r="A62" s="16">
        <v>1920</v>
      </c>
      <c r="B62" s="23">
        <f t="shared" si="1"/>
        <v>4.2136000000000021E-2</v>
      </c>
      <c r="C62" s="18">
        <v>0.28579199999999999</v>
      </c>
      <c r="D62" s="16" t="s">
        <v>7</v>
      </c>
    </row>
    <row r="63" spans="1:4" ht="15" customHeight="1">
      <c r="A63" s="16">
        <v>1921</v>
      </c>
      <c r="B63" s="23">
        <f t="shared" si="1"/>
        <v>2.9312000000000005E-2</v>
      </c>
      <c r="C63" s="18">
        <v>0.30777600000000005</v>
      </c>
      <c r="D63" s="16"/>
    </row>
    <row r="64" spans="1:4" ht="15" customHeight="1">
      <c r="A64" s="16">
        <v>1922</v>
      </c>
      <c r="B64" s="23">
        <f t="shared" si="1"/>
        <v>4.946399999999998E-2</v>
      </c>
      <c r="C64" s="18">
        <v>0.344416</v>
      </c>
      <c r="D64" s="16"/>
    </row>
    <row r="65" spans="1:4" ht="15" customHeight="1">
      <c r="A65" s="16">
        <v>1923</v>
      </c>
      <c r="B65" s="23">
        <f t="shared" si="1"/>
        <v>2.9312000000000005E-2</v>
      </c>
      <c r="C65" s="18">
        <v>0.40670400000000001</v>
      </c>
      <c r="D65" s="16"/>
    </row>
    <row r="66" spans="1:4" ht="15" customHeight="1">
      <c r="A66" s="16">
        <v>1924</v>
      </c>
      <c r="B66" s="23">
        <f t="shared" si="1"/>
        <v>9.1600000000000015E-3</v>
      </c>
      <c r="C66" s="18">
        <v>0.40304000000000001</v>
      </c>
      <c r="D66" s="16"/>
    </row>
    <row r="67" spans="1:4" ht="15" customHeight="1">
      <c r="A67" s="8">
        <v>1925</v>
      </c>
      <c r="B67" s="23">
        <f t="shared" si="1"/>
        <v>1.6488000000000003E-2</v>
      </c>
      <c r="C67" s="17">
        <v>0.42502400000000001</v>
      </c>
    </row>
    <row r="68" spans="1:4" ht="15" customHeight="1">
      <c r="A68" s="8">
        <v>1926</v>
      </c>
      <c r="B68" s="23">
        <f t="shared" si="1"/>
        <v>3.6640000000000034E-2</v>
      </c>
      <c r="C68" s="17">
        <v>0.43601600000000001</v>
      </c>
    </row>
    <row r="69" spans="1:4" ht="15" customHeight="1">
      <c r="A69" s="8">
        <v>1927</v>
      </c>
      <c r="B69" s="23">
        <f t="shared" si="1"/>
        <v>4.3967999999999979E-2</v>
      </c>
      <c r="C69" s="17">
        <v>0.49830400000000008</v>
      </c>
    </row>
    <row r="70" spans="1:4" ht="15" customHeight="1">
      <c r="A70" s="8">
        <v>1928</v>
      </c>
      <c r="B70" s="23">
        <f t="shared" si="1"/>
        <v>4.3967999999999952E-2</v>
      </c>
      <c r="C70" s="17">
        <v>0.52395199999999997</v>
      </c>
    </row>
    <row r="71" spans="1:4" ht="15" customHeight="1">
      <c r="A71" s="8">
        <v>1929</v>
      </c>
      <c r="B71" s="23">
        <f t="shared" si="1"/>
        <v>1.6488000000000003E-2</v>
      </c>
      <c r="C71" s="17">
        <v>0.58623999999999998</v>
      </c>
    </row>
    <row r="72" spans="1:4" ht="15" customHeight="1">
      <c r="A72" s="8">
        <v>1930</v>
      </c>
      <c r="B72" s="23">
        <f t="shared" si="1"/>
        <v>-2.3816000000000004E-2</v>
      </c>
      <c r="C72" s="17">
        <v>0.55692799999999998</v>
      </c>
    </row>
    <row r="73" spans="1:4" ht="15" customHeight="1">
      <c r="A73" s="8">
        <v>1931</v>
      </c>
      <c r="B73" s="23">
        <f t="shared" si="1"/>
        <v>-2.0152000000000003E-2</v>
      </c>
      <c r="C73" s="17">
        <v>0.53860799999999998</v>
      </c>
    </row>
    <row r="74" spans="1:4" ht="15" customHeight="1">
      <c r="A74" s="8">
        <v>1932</v>
      </c>
      <c r="B74" s="23">
        <f t="shared" si="1"/>
        <v>1.2824000000000002E-2</v>
      </c>
      <c r="C74" s="17">
        <v>0.51662399999999997</v>
      </c>
    </row>
    <row r="75" spans="1:4" ht="15" customHeight="1">
      <c r="A75" s="8">
        <v>1933</v>
      </c>
      <c r="B75" s="23">
        <f t="shared" si="1"/>
        <v>3.8472000000000062E-2</v>
      </c>
      <c r="C75" s="17">
        <v>0.56425599999999998</v>
      </c>
    </row>
    <row r="76" spans="1:4" ht="15" customHeight="1">
      <c r="A76" s="8">
        <v>1934</v>
      </c>
      <c r="B76" s="23">
        <f t="shared" si="1"/>
        <v>4.0304000000000006E-2</v>
      </c>
      <c r="C76" s="17">
        <v>0.5935680000000001</v>
      </c>
    </row>
    <row r="77" spans="1:4" ht="15" customHeight="1">
      <c r="A77" s="8">
        <v>1935</v>
      </c>
      <c r="B77" s="23">
        <f t="shared" si="1"/>
        <v>5.4959999999999953E-2</v>
      </c>
      <c r="C77" s="17">
        <v>0.64486399999999999</v>
      </c>
      <c r="D77" s="8">
        <v>1935</v>
      </c>
    </row>
    <row r="78" spans="1:4" ht="15" customHeight="1">
      <c r="A78" s="8">
        <v>1936</v>
      </c>
      <c r="B78" s="23">
        <f t="shared" si="1"/>
        <v>7.8776000000000013E-2</v>
      </c>
      <c r="C78" s="17">
        <v>0.703488</v>
      </c>
    </row>
    <row r="79" spans="1:4" ht="15" customHeight="1">
      <c r="A79" s="8">
        <v>1937</v>
      </c>
      <c r="B79" s="23">
        <f t="shared" si="1"/>
        <v>4.0304000000000006E-2</v>
      </c>
      <c r="C79" s="17">
        <v>0.80241600000000002</v>
      </c>
      <c r="D79" s="8" t="s">
        <v>7</v>
      </c>
    </row>
    <row r="80" spans="1:4" ht="15" customHeight="1">
      <c r="A80" s="8">
        <v>1938</v>
      </c>
      <c r="B80" s="23">
        <f t="shared" si="1"/>
        <v>5.4960000000000009E-3</v>
      </c>
      <c r="C80" s="17">
        <v>0.78409600000000002</v>
      </c>
    </row>
    <row r="81" spans="1:4" ht="15" customHeight="1">
      <c r="A81" s="8">
        <v>1939</v>
      </c>
      <c r="B81" s="23">
        <f t="shared" si="1"/>
        <v>2.7480000000000004E-2</v>
      </c>
      <c r="C81" s="17">
        <v>0.81340800000000002</v>
      </c>
    </row>
    <row r="82" spans="1:4" ht="15" customHeight="1">
      <c r="A82" s="8">
        <v>1940</v>
      </c>
      <c r="B82" s="23">
        <f t="shared" si="1"/>
        <v>2.5648000000000004E-2</v>
      </c>
      <c r="C82" s="17">
        <v>0.83905600000000002</v>
      </c>
      <c r="D82" s="8">
        <v>1940</v>
      </c>
    </row>
    <row r="83" spans="1:4" ht="15" customHeight="1">
      <c r="A83" s="8">
        <v>1941</v>
      </c>
      <c r="B83" s="23">
        <f t="shared" si="1"/>
        <v>-1.2824000000000002E-2</v>
      </c>
      <c r="C83" s="17">
        <v>0.86470400000000003</v>
      </c>
    </row>
    <row r="84" spans="1:4" ht="15" customHeight="1">
      <c r="A84" s="8">
        <v>1942</v>
      </c>
      <c r="B84" s="23">
        <f t="shared" si="1"/>
        <v>5.4960000000000009E-3</v>
      </c>
      <c r="C84" s="17">
        <v>0.81340800000000002</v>
      </c>
      <c r="D84" s="8" t="s">
        <v>7</v>
      </c>
    </row>
    <row r="85" spans="1:4" ht="15" customHeight="1">
      <c r="A85" s="8">
        <v>1943</v>
      </c>
      <c r="B85" s="23">
        <f t="shared" si="1"/>
        <v>9.7096000000000016E-2</v>
      </c>
      <c r="C85" s="17">
        <v>0.87569600000000003</v>
      </c>
      <c r="D85" s="8" t="s">
        <v>7</v>
      </c>
    </row>
    <row r="86" spans="1:4" ht="15" customHeight="1">
      <c r="A86" s="8">
        <v>1944</v>
      </c>
      <c r="B86" s="23">
        <f t="shared" si="1"/>
        <v>6.5952000000000011E-2</v>
      </c>
      <c r="C86" s="17">
        <v>1.0076000000000001</v>
      </c>
    </row>
    <row r="87" spans="1:4" ht="15" customHeight="1">
      <c r="A87" s="8">
        <v>1945</v>
      </c>
      <c r="B87" s="23">
        <f t="shared" si="1"/>
        <v>3.114399999999995E-2</v>
      </c>
      <c r="C87" s="17">
        <v>1.0076000000000001</v>
      </c>
      <c r="D87" s="8">
        <v>1945</v>
      </c>
    </row>
    <row r="88" spans="1:4" ht="15" customHeight="1">
      <c r="A88" s="8">
        <v>1946</v>
      </c>
      <c r="B88" s="23">
        <f t="shared" ref="B88:B151" si="2">(C89-C87)/2</f>
        <v>8.6103999999999958E-2</v>
      </c>
      <c r="C88" s="17">
        <v>1.069888</v>
      </c>
    </row>
    <row r="89" spans="1:4" ht="15" customHeight="1">
      <c r="A89" s="8">
        <v>1947</v>
      </c>
      <c r="B89" s="23">
        <f t="shared" si="2"/>
        <v>0.13190400000000002</v>
      </c>
      <c r="C89" s="17">
        <v>1.179808</v>
      </c>
    </row>
    <row r="90" spans="1:4" ht="15" customHeight="1">
      <c r="A90" s="8">
        <v>1948</v>
      </c>
      <c r="B90" s="23">
        <f t="shared" si="2"/>
        <v>7.3280000000000012E-2</v>
      </c>
      <c r="C90" s="17">
        <v>1.333696</v>
      </c>
    </row>
    <row r="91" spans="1:4" ht="15" customHeight="1">
      <c r="A91" s="8">
        <v>1949</v>
      </c>
      <c r="B91" s="23">
        <f t="shared" si="2"/>
        <v>0.10808799999999996</v>
      </c>
      <c r="C91" s="17">
        <v>1.326368</v>
      </c>
    </row>
    <row r="92" spans="1:4" ht="15" customHeight="1">
      <c r="A92" s="8">
        <v>1950</v>
      </c>
      <c r="B92" s="23">
        <f t="shared" si="2"/>
        <v>0.21434399999999998</v>
      </c>
      <c r="C92" s="17">
        <v>1.5498719999999999</v>
      </c>
    </row>
    <row r="93" spans="1:4" ht="15" customHeight="1">
      <c r="A93" s="8">
        <v>1951</v>
      </c>
      <c r="B93" s="23">
        <f t="shared" si="2"/>
        <v>0.14839200000000008</v>
      </c>
      <c r="C93" s="17">
        <v>1.7550559999999999</v>
      </c>
    </row>
    <row r="94" spans="1:4" ht="15" customHeight="1">
      <c r="A94" s="8">
        <v>1952</v>
      </c>
      <c r="B94" s="23">
        <f t="shared" si="2"/>
        <v>9.8928000000000127E-2</v>
      </c>
      <c r="C94" s="17">
        <v>1.8466560000000001</v>
      </c>
    </row>
    <row r="95" spans="1:4" ht="15" customHeight="1">
      <c r="A95" s="8">
        <v>1953</v>
      </c>
      <c r="B95" s="23">
        <f t="shared" si="2"/>
        <v>9.7096000000000182E-2</v>
      </c>
      <c r="C95" s="17">
        <v>1.9529120000000002</v>
      </c>
    </row>
    <row r="96" spans="1:4" ht="15" customHeight="1">
      <c r="A96" s="8">
        <v>1954</v>
      </c>
      <c r="B96" s="23">
        <f t="shared" si="2"/>
        <v>0.16854399999999992</v>
      </c>
      <c r="C96" s="17">
        <v>2.0408480000000004</v>
      </c>
    </row>
    <row r="97" spans="1:4" ht="15" customHeight="1">
      <c r="A97" s="8">
        <v>1955</v>
      </c>
      <c r="B97" s="23">
        <f t="shared" si="2"/>
        <v>0.22350399999999992</v>
      </c>
      <c r="C97" s="17">
        <v>2.29</v>
      </c>
    </row>
    <row r="98" spans="1:4" ht="15" customHeight="1">
      <c r="A98" s="8">
        <v>1956</v>
      </c>
      <c r="B98" s="23">
        <f t="shared" si="2"/>
        <v>0.16304800000000008</v>
      </c>
      <c r="C98" s="17">
        <v>2.4878560000000003</v>
      </c>
    </row>
    <row r="99" spans="1:4" ht="15" customHeight="1">
      <c r="A99" s="8">
        <v>1957</v>
      </c>
      <c r="B99" s="23">
        <f t="shared" si="2"/>
        <v>9.5263999999999793E-2</v>
      </c>
      <c r="C99" s="17">
        <v>2.6160960000000002</v>
      </c>
    </row>
    <row r="100" spans="1:4" ht="15" customHeight="1">
      <c r="A100" s="8">
        <v>1958</v>
      </c>
      <c r="B100" s="23">
        <f t="shared" si="2"/>
        <v>0.13739999999999997</v>
      </c>
      <c r="C100" s="17">
        <v>2.6783839999999999</v>
      </c>
    </row>
    <row r="101" spans="1:4" ht="15" customHeight="1">
      <c r="A101" s="8">
        <v>1959</v>
      </c>
      <c r="B101" s="23">
        <f t="shared" si="2"/>
        <v>0.21617600000000015</v>
      </c>
      <c r="C101" s="17">
        <v>2.8908960000000001</v>
      </c>
    </row>
    <row r="102" spans="1:4" ht="15" customHeight="1">
      <c r="A102" s="8">
        <v>1960</v>
      </c>
      <c r="B102" s="23">
        <f t="shared" si="2"/>
        <v>0.21067999999999998</v>
      </c>
      <c r="C102" s="17">
        <v>3.1107360000000002</v>
      </c>
      <c r="D102" s="8">
        <v>1960</v>
      </c>
    </row>
    <row r="103" spans="1:4" ht="15" customHeight="1">
      <c r="A103" s="8">
        <v>1961</v>
      </c>
      <c r="B103" s="23">
        <f t="shared" si="2"/>
        <v>0.23999199999999998</v>
      </c>
      <c r="C103" s="17">
        <v>3.3122560000000001</v>
      </c>
    </row>
    <row r="104" spans="1:4" ht="15" customHeight="1">
      <c r="A104" s="8">
        <v>1962</v>
      </c>
      <c r="B104" s="23">
        <f t="shared" si="2"/>
        <v>0.27113600000000004</v>
      </c>
      <c r="C104" s="17">
        <v>3.5907200000000001</v>
      </c>
    </row>
    <row r="105" spans="1:4" ht="15" customHeight="1">
      <c r="A105" s="8">
        <v>1963</v>
      </c>
      <c r="B105" s="23">
        <f t="shared" si="2"/>
        <v>0.2876240000000001</v>
      </c>
      <c r="C105" s="17">
        <v>3.8545280000000002</v>
      </c>
    </row>
    <row r="106" spans="1:4" ht="15" customHeight="1">
      <c r="A106" s="8">
        <v>1964</v>
      </c>
      <c r="B106" s="23">
        <f t="shared" si="2"/>
        <v>0.30594400000000022</v>
      </c>
      <c r="C106" s="17">
        <v>4.1659680000000003</v>
      </c>
    </row>
    <row r="107" spans="1:4" ht="15" customHeight="1">
      <c r="A107" s="8">
        <v>1965</v>
      </c>
      <c r="B107" s="23">
        <f t="shared" si="2"/>
        <v>0.34075199999999972</v>
      </c>
      <c r="C107" s="17">
        <v>4.4664160000000006</v>
      </c>
    </row>
    <row r="108" spans="1:4" ht="15" customHeight="1">
      <c r="A108" s="8">
        <v>1966</v>
      </c>
      <c r="B108" s="23">
        <f t="shared" si="2"/>
        <v>0.37372799999999984</v>
      </c>
      <c r="C108" s="17">
        <v>4.8474719999999998</v>
      </c>
    </row>
    <row r="109" spans="1:4" ht="15" customHeight="1">
      <c r="A109" s="8">
        <v>1967</v>
      </c>
      <c r="B109" s="23">
        <f t="shared" si="2"/>
        <v>0.41769600000000029</v>
      </c>
      <c r="C109" s="17">
        <v>5.2138720000000003</v>
      </c>
    </row>
    <row r="110" spans="1:4" ht="15" customHeight="1">
      <c r="A110" s="8">
        <v>1968</v>
      </c>
      <c r="B110" s="23">
        <f t="shared" si="2"/>
        <v>0.45800000000000018</v>
      </c>
      <c r="C110" s="17">
        <v>5.6828640000000004</v>
      </c>
    </row>
    <row r="111" spans="1:4" ht="15" customHeight="1">
      <c r="A111" s="8">
        <v>1969</v>
      </c>
      <c r="B111" s="23">
        <f t="shared" si="2"/>
        <v>0.52761600000000008</v>
      </c>
      <c r="C111" s="17">
        <v>6.1298720000000007</v>
      </c>
    </row>
    <row r="112" spans="1:4" ht="15" customHeight="1">
      <c r="A112" s="8">
        <v>1970</v>
      </c>
      <c r="B112" s="23">
        <f t="shared" si="2"/>
        <v>0.50196799999999975</v>
      </c>
      <c r="C112" s="17">
        <v>6.7380960000000005</v>
      </c>
    </row>
    <row r="113" spans="1:4" ht="15" customHeight="1">
      <c r="A113" s="8">
        <v>1971</v>
      </c>
      <c r="B113" s="23">
        <f t="shared" si="2"/>
        <v>0.39937599999999973</v>
      </c>
      <c r="C113" s="17">
        <v>7.1338080000000001</v>
      </c>
    </row>
    <row r="114" spans="1:4" ht="15" customHeight="1">
      <c r="A114" s="8">
        <v>1972</v>
      </c>
      <c r="B114" s="23">
        <f t="shared" si="2"/>
        <v>0.53860799999999998</v>
      </c>
      <c r="C114" s="17">
        <v>7.536848</v>
      </c>
    </row>
    <row r="115" spans="1:4" ht="15" customHeight="1">
      <c r="A115" s="8">
        <v>1973</v>
      </c>
      <c r="B115" s="23">
        <f t="shared" si="2"/>
        <v>0.34441600000000028</v>
      </c>
      <c r="C115" s="17">
        <v>8.2110240000000001</v>
      </c>
    </row>
    <row r="116" spans="1:4" ht="15" customHeight="1">
      <c r="A116" s="8">
        <v>1974</v>
      </c>
      <c r="B116" s="23">
        <f t="shared" si="2"/>
        <v>-0.19968799999999964</v>
      </c>
      <c r="C116" s="17">
        <v>8.2256800000000005</v>
      </c>
    </row>
    <row r="117" spans="1:4" ht="15" customHeight="1">
      <c r="A117" s="8">
        <v>1975</v>
      </c>
      <c r="B117" s="23">
        <f t="shared" si="2"/>
        <v>0.12640799999999963</v>
      </c>
      <c r="C117" s="17">
        <v>7.8116480000000008</v>
      </c>
      <c r="D117" s="8">
        <v>1975</v>
      </c>
    </row>
    <row r="118" spans="1:4" ht="15" customHeight="1">
      <c r="A118" s="8">
        <v>1976</v>
      </c>
      <c r="B118" s="23">
        <f t="shared" si="2"/>
        <v>0.48731199999999975</v>
      </c>
      <c r="C118" s="17">
        <v>8.4784959999999998</v>
      </c>
    </row>
    <row r="119" spans="1:4" ht="15" customHeight="1">
      <c r="A119" s="8">
        <v>1977</v>
      </c>
      <c r="B119" s="23">
        <f t="shared" si="2"/>
        <v>0.14289600000000036</v>
      </c>
      <c r="C119" s="17">
        <v>8.7862720000000003</v>
      </c>
      <c r="D119" s="8" t="s">
        <v>7</v>
      </c>
    </row>
    <row r="120" spans="1:4" ht="15" customHeight="1">
      <c r="A120" s="8">
        <v>1978</v>
      </c>
      <c r="B120" s="23">
        <f t="shared" si="2"/>
        <v>0.26747199999999971</v>
      </c>
      <c r="C120" s="17">
        <v>8.7642880000000005</v>
      </c>
      <c r="D120" s="8">
        <v>1978</v>
      </c>
    </row>
    <row r="121" spans="1:4" ht="15" customHeight="1">
      <c r="A121" s="8">
        <v>1979</v>
      </c>
      <c r="B121" s="23">
        <f t="shared" si="2"/>
        <v>5.4960000000000342E-2</v>
      </c>
      <c r="C121" s="17">
        <v>9.3212159999999997</v>
      </c>
    </row>
    <row r="122" spans="1:4" ht="15" customHeight="1">
      <c r="A122" s="8">
        <v>1980</v>
      </c>
      <c r="B122" s="23">
        <f t="shared" si="2"/>
        <v>-0.4671599999999998</v>
      </c>
      <c r="C122" s="17">
        <v>8.8742080000000012</v>
      </c>
      <c r="D122" s="8" t="s">
        <v>7</v>
      </c>
    </row>
    <row r="123" spans="1:4" ht="15" customHeight="1">
      <c r="A123" s="8">
        <v>1981</v>
      </c>
      <c r="B123" s="23">
        <f t="shared" si="2"/>
        <v>-0.41403199999999973</v>
      </c>
      <c r="C123" s="17">
        <v>8.3868960000000001</v>
      </c>
    </row>
    <row r="124" spans="1:4" ht="15" customHeight="1">
      <c r="A124" s="8">
        <v>1982</v>
      </c>
      <c r="B124" s="23">
        <f t="shared" si="2"/>
        <v>-0.20701599999999942</v>
      </c>
      <c r="C124" s="17">
        <v>8.0461440000000017</v>
      </c>
      <c r="D124" s="8">
        <v>1982</v>
      </c>
    </row>
    <row r="125" spans="1:4" ht="15" customHeight="1">
      <c r="A125" s="8">
        <v>1983</v>
      </c>
      <c r="B125" s="23">
        <f t="shared" si="2"/>
        <v>5.4959999999990572E-3</v>
      </c>
      <c r="C125" s="17">
        <v>7.9728640000000013</v>
      </c>
    </row>
    <row r="126" spans="1:4" ht="15" customHeight="1">
      <c r="A126" s="8">
        <v>1984</v>
      </c>
      <c r="B126" s="23">
        <f t="shared" si="2"/>
        <v>1.8319999999999226E-2</v>
      </c>
      <c r="C126" s="17">
        <v>8.0571359999999999</v>
      </c>
    </row>
    <row r="127" spans="1:4" ht="15" customHeight="1">
      <c r="A127" s="8">
        <v>1985</v>
      </c>
      <c r="B127" s="23">
        <f t="shared" si="2"/>
        <v>0.17220800000000036</v>
      </c>
      <c r="C127" s="17">
        <v>8.0095039999999997</v>
      </c>
    </row>
    <row r="128" spans="1:4" ht="15" customHeight="1">
      <c r="A128" s="8">
        <v>1986</v>
      </c>
      <c r="B128" s="23">
        <f t="shared" si="2"/>
        <v>0.21984000000000048</v>
      </c>
      <c r="C128" s="17">
        <v>8.4015520000000006</v>
      </c>
    </row>
    <row r="129" spans="1:4" ht="15" customHeight="1">
      <c r="A129" s="8">
        <v>1987</v>
      </c>
      <c r="B129" s="23">
        <f t="shared" si="2"/>
        <v>0.21800799999999931</v>
      </c>
      <c r="C129" s="17">
        <v>8.4491840000000007</v>
      </c>
      <c r="D129" s="8">
        <v>1987</v>
      </c>
    </row>
    <row r="130" spans="1:4" ht="15" customHeight="1">
      <c r="A130" s="8">
        <v>1988</v>
      </c>
      <c r="B130" s="23">
        <f t="shared" si="2"/>
        <v>0.28029599999999988</v>
      </c>
      <c r="C130" s="17">
        <v>8.8375679999999992</v>
      </c>
    </row>
    <row r="131" spans="1:4" ht="15" customHeight="1">
      <c r="A131" s="8">
        <v>1989</v>
      </c>
      <c r="B131" s="23">
        <f t="shared" si="2"/>
        <v>0.14656000000000091</v>
      </c>
      <c r="C131" s="17">
        <v>9.0097760000000005</v>
      </c>
      <c r="D131" s="8" t="s">
        <v>7</v>
      </c>
    </row>
    <row r="132" spans="1:4" ht="15" customHeight="1">
      <c r="A132" s="8">
        <v>1990</v>
      </c>
      <c r="B132" s="23">
        <f t="shared" si="2"/>
        <v>0.26014399999999949</v>
      </c>
      <c r="C132" s="17">
        <v>9.130688000000001</v>
      </c>
      <c r="D132" s="8">
        <v>1990</v>
      </c>
    </row>
    <row r="133" spans="1:4" ht="15" customHeight="1">
      <c r="A133" s="8">
        <v>1991</v>
      </c>
      <c r="B133" s="23">
        <f t="shared" si="2"/>
        <v>1.2824000000000169E-2</v>
      </c>
      <c r="C133" s="17">
        <v>9.5300639999999994</v>
      </c>
    </row>
    <row r="134" spans="1:4" ht="15" customHeight="1">
      <c r="A134" s="8">
        <v>1992</v>
      </c>
      <c r="B134" s="23">
        <f t="shared" si="2"/>
        <v>-0.15755199999999903</v>
      </c>
      <c r="C134" s="17">
        <v>9.1563360000000014</v>
      </c>
    </row>
    <row r="135" spans="1:4" ht="15" customHeight="1">
      <c r="A135" s="8">
        <v>1993</v>
      </c>
      <c r="B135" s="23">
        <f t="shared" si="2"/>
        <v>7.3279999999999568E-2</v>
      </c>
      <c r="C135" s="17">
        <v>9.2149600000000014</v>
      </c>
    </row>
    <row r="136" spans="1:4" ht="15" customHeight="1">
      <c r="A136" s="8">
        <v>1994</v>
      </c>
      <c r="B136" s="23">
        <f t="shared" si="2"/>
        <v>8.2439999999999181E-2</v>
      </c>
      <c r="C136" s="17">
        <v>9.3028960000000005</v>
      </c>
    </row>
    <row r="137" spans="1:4" ht="15" customHeight="1">
      <c r="A137" s="8">
        <v>1995</v>
      </c>
      <c r="B137" s="23">
        <f t="shared" si="2"/>
        <v>0.1593839999999993</v>
      </c>
      <c r="C137" s="17">
        <v>9.3798399999999997</v>
      </c>
      <c r="D137" s="8">
        <v>1995</v>
      </c>
    </row>
    <row r="138" spans="1:4" ht="15" customHeight="1">
      <c r="A138" s="8">
        <v>1996</v>
      </c>
      <c r="B138" s="23">
        <f t="shared" si="2"/>
        <v>0.2583120000000001</v>
      </c>
      <c r="C138" s="17">
        <v>9.6216639999999991</v>
      </c>
    </row>
    <row r="139" spans="1:4" ht="15" customHeight="1">
      <c r="A139" s="8">
        <v>1997</v>
      </c>
      <c r="B139" s="23">
        <f t="shared" si="2"/>
        <v>0.25098400000000076</v>
      </c>
      <c r="C139" s="17">
        <v>9.8964639999999999</v>
      </c>
    </row>
    <row r="140" spans="1:4" ht="15" customHeight="1">
      <c r="A140" s="8">
        <v>1998</v>
      </c>
      <c r="B140" s="23">
        <f t="shared" si="2"/>
        <v>7.3280000000000456E-2</v>
      </c>
      <c r="C140" s="17">
        <v>10.123632000000001</v>
      </c>
    </row>
    <row r="141" spans="1:4" ht="15" customHeight="1">
      <c r="A141" s="8">
        <v>1999</v>
      </c>
      <c r="B141" s="23">
        <f t="shared" si="2"/>
        <v>0.15022400000000058</v>
      </c>
      <c r="C141" s="17">
        <v>10.043024000000001</v>
      </c>
    </row>
    <row r="142" spans="1:4" ht="15" customHeight="1">
      <c r="A142" s="8">
        <v>2000</v>
      </c>
      <c r="B142" s="23">
        <f t="shared" si="2"/>
        <v>0.19602399999999953</v>
      </c>
      <c r="C142" s="17">
        <v>10.424080000000002</v>
      </c>
      <c r="D142" s="8">
        <v>2000</v>
      </c>
    </row>
    <row r="143" spans="1:4" ht="15" customHeight="1">
      <c r="A143" s="8">
        <v>2001</v>
      </c>
      <c r="B143" s="23">
        <f t="shared" si="2"/>
        <v>-2.3816000000000948E-2</v>
      </c>
      <c r="C143" s="17">
        <v>10.435072</v>
      </c>
    </row>
    <row r="144" spans="1:4" ht="15" customHeight="1">
      <c r="A144" s="8">
        <v>2002</v>
      </c>
      <c r="B144" s="23">
        <f t="shared" si="2"/>
        <v>0.20152000000000037</v>
      </c>
      <c r="C144" s="17">
        <v>10.376448</v>
      </c>
    </row>
    <row r="145" spans="1:4" ht="15" customHeight="1">
      <c r="A145" s="8">
        <v>2003</v>
      </c>
      <c r="B145" s="23">
        <f t="shared" si="2"/>
        <v>0.38655200000000089</v>
      </c>
      <c r="C145" s="17">
        <v>10.838112000000001</v>
      </c>
    </row>
    <row r="146" spans="1:4" ht="15" customHeight="1">
      <c r="A146" s="8">
        <v>2004</v>
      </c>
      <c r="B146" s="23">
        <f t="shared" si="2"/>
        <v>0.20152000000000037</v>
      </c>
      <c r="C146" s="17">
        <v>11.149552000000002</v>
      </c>
    </row>
    <row r="147" spans="1:4" ht="15" customHeight="1">
      <c r="A147" s="8">
        <v>2005</v>
      </c>
      <c r="B147" s="23">
        <f t="shared" si="2"/>
        <v>8.7936000000000014E-2</v>
      </c>
      <c r="C147" s="17">
        <v>11.241152000000001</v>
      </c>
      <c r="D147" s="8">
        <v>2005</v>
      </c>
    </row>
    <row r="148" spans="1:4" ht="15" customHeight="1">
      <c r="A148" s="8">
        <v>2006</v>
      </c>
      <c r="B148" s="23">
        <f t="shared" si="2"/>
        <v>5.4959999999999454E-3</v>
      </c>
      <c r="C148" s="17">
        <v>11.325424000000002</v>
      </c>
    </row>
    <row r="149" spans="1:4" ht="15" customHeight="1">
      <c r="A149" s="8">
        <v>2007</v>
      </c>
      <c r="B149" s="23">
        <f t="shared" si="2"/>
        <v>2.1983999999999781E-2</v>
      </c>
      <c r="C149" s="17">
        <v>11.252144000000001</v>
      </c>
    </row>
    <row r="150" spans="1:4" ht="15" customHeight="1">
      <c r="A150" s="8">
        <v>2008</v>
      </c>
      <c r="B150" s="23">
        <f t="shared" si="2"/>
        <v>-5.3128000000000952E-2</v>
      </c>
      <c r="C150" s="17">
        <v>11.369392000000001</v>
      </c>
    </row>
    <row r="151" spans="1:4" ht="15" customHeight="1">
      <c r="A151" s="8">
        <v>2009</v>
      </c>
      <c r="B151" s="23">
        <f t="shared" si="2"/>
        <v>7.3280000000002232E-3</v>
      </c>
      <c r="C151" s="17">
        <v>11.145887999999999</v>
      </c>
      <c r="D151" s="8">
        <v>2009</v>
      </c>
    </row>
    <row r="152" spans="1:4" ht="15" customHeight="1">
      <c r="A152" s="8">
        <v>2010</v>
      </c>
      <c r="B152" s="23">
        <f t="shared" ref="B152:B155" si="3">(C153-C151)/2</f>
        <v>0.16854400000000069</v>
      </c>
      <c r="C152" s="17">
        <v>11.384048000000002</v>
      </c>
      <c r="D152" s="8">
        <v>2010</v>
      </c>
    </row>
    <row r="153" spans="1:4" ht="15" customHeight="1">
      <c r="A153" s="8">
        <v>2011</v>
      </c>
      <c r="B153" s="23">
        <f t="shared" si="3"/>
        <v>0.17037600000000008</v>
      </c>
      <c r="C153" s="17">
        <v>11.482976000000001</v>
      </c>
      <c r="D153" s="8">
        <v>2011</v>
      </c>
    </row>
    <row r="154" spans="1:4" ht="15" customHeight="1">
      <c r="A154" s="8">
        <v>2012</v>
      </c>
      <c r="B154" s="23">
        <f t="shared" si="3"/>
        <v>0.15755199999999991</v>
      </c>
      <c r="C154" s="17">
        <v>11.724800000000002</v>
      </c>
      <c r="D154" s="8">
        <v>2012</v>
      </c>
    </row>
    <row r="155" spans="1:4" ht="15" customHeight="1">
      <c r="A155" s="8">
        <v>2013</v>
      </c>
      <c r="B155" s="23">
        <f t="shared" si="3"/>
        <v>0.14655999999999914</v>
      </c>
      <c r="C155" s="17">
        <v>11.798080000000001</v>
      </c>
    </row>
    <row r="156" spans="1:4" ht="15" customHeight="1" thickBot="1">
      <c r="A156" s="11">
        <v>2014</v>
      </c>
      <c r="B156" s="25">
        <f>C156-C155</f>
        <v>0.21983999999999959</v>
      </c>
      <c r="C156" s="19">
        <v>12.01792</v>
      </c>
      <c r="D156" s="11"/>
    </row>
    <row r="157"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7"/>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20"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21</v>
      </c>
    </row>
    <row r="5" spans="1:4" ht="15" customHeight="1">
      <c r="A5" s="8" t="s">
        <v>8</v>
      </c>
    </row>
    <row r="6" spans="1:4" ht="15" customHeight="1">
      <c r="A6" s="8" t="s">
        <v>9</v>
      </c>
    </row>
    <row r="7" spans="1:4" ht="15" customHeight="1" thickBot="1">
      <c r="A7" s="11"/>
      <c r="B7" s="21"/>
      <c r="C7" s="11"/>
      <c r="D7" s="11"/>
    </row>
    <row r="8" spans="1:4" ht="15" customHeight="1" thickTop="1">
      <c r="A8" s="12" t="s">
        <v>4</v>
      </c>
      <c r="B8" s="22" t="s">
        <v>11</v>
      </c>
      <c r="C8" s="12" t="s">
        <v>10</v>
      </c>
      <c r="D8" s="12" t="s">
        <v>6</v>
      </c>
    </row>
    <row r="9" spans="1:4" ht="15" customHeight="1">
      <c r="A9" s="14">
        <v>1750</v>
      </c>
      <c r="B9" s="24">
        <f>(C10-C9)/10</f>
        <v>1.2213333333333328E-4</v>
      </c>
      <c r="C9" s="17">
        <v>1.0992E-2</v>
      </c>
      <c r="D9" s="14"/>
    </row>
    <row r="10" spans="1:4" ht="15" customHeight="1">
      <c r="A10" s="14">
        <v>1760</v>
      </c>
      <c r="B10" s="23">
        <f>(C11-C9)/2/10</f>
        <v>1.2213333333333328E-4</v>
      </c>
      <c r="C10" s="17">
        <f>(2*C9+C12)/3</f>
        <v>1.2213333333333333E-2</v>
      </c>
      <c r="D10" s="14"/>
    </row>
    <row r="11" spans="1:4" ht="15" customHeight="1">
      <c r="A11" s="14">
        <v>1770</v>
      </c>
      <c r="B11" s="23">
        <f>(C12-C10)/2/10</f>
        <v>1.2213333333333339E-4</v>
      </c>
      <c r="C11" s="17">
        <f>(2*C12+C9)/3</f>
        <v>1.3434666666666666E-2</v>
      </c>
      <c r="D11" s="14"/>
    </row>
    <row r="12" spans="1:4" ht="15" customHeight="1">
      <c r="A12" s="14">
        <v>1780</v>
      </c>
      <c r="B12" s="23">
        <f>(C13-C11)/2/10</f>
        <v>2.4426666666666668E-4</v>
      </c>
      <c r="C12" s="17">
        <v>1.4656000000000001E-2</v>
      </c>
      <c r="D12" s="14"/>
    </row>
    <row r="13" spans="1:4" ht="15" customHeight="1">
      <c r="A13" s="14">
        <v>1790</v>
      </c>
      <c r="B13" s="23">
        <f>(C14-C12)/2/10</f>
        <v>7.3280000000000003E-4</v>
      </c>
      <c r="C13" s="17">
        <v>1.8319999999999999E-2</v>
      </c>
      <c r="D13" s="14"/>
    </row>
    <row r="14" spans="1:4" ht="15" customHeight="1">
      <c r="A14" s="14">
        <v>1800</v>
      </c>
      <c r="B14" s="23">
        <f t="shared" ref="B14:B21" si="0">(C15-C13)/2/10</f>
        <v>9.1599999999999993E-4</v>
      </c>
      <c r="C14" s="17">
        <v>2.9312000000000001E-2</v>
      </c>
      <c r="D14" s="14"/>
    </row>
    <row r="15" spans="1:4" ht="15" customHeight="1">
      <c r="A15" s="14">
        <v>1810</v>
      </c>
      <c r="B15" s="23">
        <f t="shared" si="0"/>
        <v>1.0992E-3</v>
      </c>
      <c r="C15" s="17">
        <v>3.6639999999999999E-2</v>
      </c>
      <c r="D15" s="14"/>
    </row>
    <row r="16" spans="1:4" ht="15" customHeight="1">
      <c r="A16" s="14">
        <v>1820</v>
      </c>
      <c r="B16" s="23">
        <f t="shared" si="0"/>
        <v>2.5647999999999999E-3</v>
      </c>
      <c r="C16" s="17">
        <v>5.1296000000000001E-2</v>
      </c>
      <c r="D16" s="14"/>
    </row>
    <row r="17" spans="1:4" ht="15" customHeight="1">
      <c r="A17" s="14">
        <v>1830</v>
      </c>
      <c r="B17" s="23">
        <f t="shared" si="0"/>
        <v>3.4808000000000005E-3</v>
      </c>
      <c r="C17" s="17">
        <v>8.7936E-2</v>
      </c>
      <c r="D17" s="14"/>
    </row>
    <row r="18" spans="1:4" ht="15" customHeight="1">
      <c r="A18" s="15">
        <v>1840</v>
      </c>
      <c r="B18" s="23">
        <f t="shared" si="0"/>
        <v>5.496E-3</v>
      </c>
      <c r="C18" s="17">
        <v>0.12091200000000001</v>
      </c>
      <c r="D18" s="14"/>
    </row>
    <row r="19" spans="1:4" ht="15" customHeight="1">
      <c r="A19" s="15">
        <v>1850</v>
      </c>
      <c r="B19" s="23">
        <f t="shared" si="0"/>
        <v>1.0625599999999999E-2</v>
      </c>
      <c r="C19" s="17">
        <v>0.197856</v>
      </c>
      <c r="D19" s="15"/>
    </row>
    <row r="20" spans="1:4" ht="15" customHeight="1">
      <c r="A20" s="15">
        <v>1860</v>
      </c>
      <c r="B20" s="23">
        <f t="shared" si="0"/>
        <v>1.6854399999999999E-2</v>
      </c>
      <c r="C20" s="17">
        <v>0.333424</v>
      </c>
      <c r="D20" s="15"/>
    </row>
    <row r="21" spans="1:4" ht="15" customHeight="1">
      <c r="A21" s="15">
        <v>1870</v>
      </c>
      <c r="B21" s="23">
        <f t="shared" si="0"/>
        <v>2.6014400000000003E-2</v>
      </c>
      <c r="C21" s="17">
        <v>0.53494399999999998</v>
      </c>
      <c r="D21" s="15"/>
    </row>
    <row r="22" spans="1:4" ht="15" customHeight="1">
      <c r="A22" s="15">
        <v>1880</v>
      </c>
      <c r="B22" s="24">
        <v>5.8624000000000009E-2</v>
      </c>
      <c r="C22" s="17">
        <v>0.85371200000000003</v>
      </c>
      <c r="D22" s="15"/>
    </row>
    <row r="23" spans="1:4" ht="15" customHeight="1">
      <c r="A23" s="15">
        <v>1881</v>
      </c>
      <c r="B23" s="24">
        <f>(C24-C22)/2</f>
        <v>3.4808000000000006E-2</v>
      </c>
      <c r="C23" s="17">
        <v>0.87569600000000003</v>
      </c>
      <c r="D23" s="15"/>
    </row>
    <row r="24" spans="1:4" ht="15" customHeight="1">
      <c r="A24" s="15">
        <v>1882</v>
      </c>
      <c r="B24" s="23">
        <f>(C25-C23)/2</f>
        <v>5.4960000000000009E-2</v>
      </c>
      <c r="C24" s="17">
        <v>0.92332800000000004</v>
      </c>
      <c r="D24" s="15"/>
    </row>
    <row r="25" spans="1:4" ht="15" customHeight="1">
      <c r="A25" s="15">
        <v>1883</v>
      </c>
      <c r="B25" s="23">
        <f>(C26-C24)/2</f>
        <v>3.4808000000000061E-2</v>
      </c>
      <c r="C25" s="17">
        <v>0.98561600000000005</v>
      </c>
      <c r="D25" s="15"/>
    </row>
    <row r="26" spans="1:4" ht="15" customHeight="1">
      <c r="A26" s="15">
        <v>1884</v>
      </c>
      <c r="B26" s="23">
        <f>(C27-C25)/2</f>
        <v>7.3280000000000012E-3</v>
      </c>
      <c r="C26" s="17">
        <v>0.99294400000000016</v>
      </c>
      <c r="D26" s="15">
        <v>1884</v>
      </c>
    </row>
    <row r="27" spans="1:4" ht="15" customHeight="1">
      <c r="A27" s="15">
        <v>1885</v>
      </c>
      <c r="B27" s="23">
        <f>(C28-C26)/2</f>
        <v>7.3279999999999457E-3</v>
      </c>
      <c r="C27" s="17">
        <v>1.000272</v>
      </c>
      <c r="D27" s="15"/>
    </row>
    <row r="28" spans="1:4" ht="15" customHeight="1">
      <c r="A28" s="15">
        <v>1886</v>
      </c>
      <c r="B28" s="23">
        <f t="shared" ref="B28:B91" si="1">(C29-C27)/2</f>
        <v>2.5648000000000004E-2</v>
      </c>
      <c r="C28" s="17">
        <v>1.0076000000000001</v>
      </c>
      <c r="D28" s="15"/>
    </row>
    <row r="29" spans="1:4" ht="15" customHeight="1">
      <c r="A29" s="16">
        <v>1887</v>
      </c>
      <c r="B29" s="23">
        <f t="shared" si="1"/>
        <v>7.6944000000000012E-2</v>
      </c>
      <c r="C29" s="17">
        <v>1.0515680000000001</v>
      </c>
      <c r="D29" s="15">
        <v>1887</v>
      </c>
    </row>
    <row r="30" spans="1:4" ht="15" customHeight="1">
      <c r="A30" s="16">
        <v>1888</v>
      </c>
      <c r="B30" s="23">
        <f t="shared" si="1"/>
        <v>5.6791999999999954E-2</v>
      </c>
      <c r="C30" s="17">
        <v>1.1614880000000001</v>
      </c>
      <c r="D30" s="15"/>
    </row>
    <row r="31" spans="1:4" ht="15" customHeight="1">
      <c r="A31" s="16">
        <v>1889</v>
      </c>
      <c r="B31" s="23">
        <f t="shared" si="1"/>
        <v>5.1295999999999897E-2</v>
      </c>
      <c r="C31" s="17">
        <v>1.165152</v>
      </c>
      <c r="D31" s="15"/>
    </row>
    <row r="32" spans="1:4" ht="15" customHeight="1">
      <c r="A32" s="8">
        <v>1890</v>
      </c>
      <c r="B32" s="23">
        <f t="shared" si="1"/>
        <v>7.6944000000000012E-2</v>
      </c>
      <c r="C32" s="17">
        <v>1.2640799999999999</v>
      </c>
      <c r="D32" s="15"/>
    </row>
    <row r="33" spans="1:4" ht="15" customHeight="1">
      <c r="A33" s="8">
        <v>1891</v>
      </c>
      <c r="B33" s="23">
        <f t="shared" si="1"/>
        <v>3.2976000000000116E-2</v>
      </c>
      <c r="C33" s="17">
        <v>1.31904</v>
      </c>
      <c r="D33" s="15"/>
    </row>
    <row r="34" spans="1:4" ht="15" customHeight="1">
      <c r="A34" s="8">
        <v>1892</v>
      </c>
      <c r="B34" s="23">
        <f t="shared" si="1"/>
        <v>-3.6640000000000006E-3</v>
      </c>
      <c r="C34" s="17">
        <v>1.3300320000000001</v>
      </c>
      <c r="D34" s="15">
        <v>1892</v>
      </c>
    </row>
    <row r="35" spans="1:4" ht="15" customHeight="1">
      <c r="A35" s="8">
        <v>1893</v>
      </c>
      <c r="B35" s="23">
        <f t="shared" si="1"/>
        <v>1.6487999999999947E-2</v>
      </c>
      <c r="C35" s="17">
        <v>1.311712</v>
      </c>
      <c r="D35" s="15"/>
    </row>
    <row r="36" spans="1:4" ht="15" customHeight="1">
      <c r="A36" s="8">
        <v>1894</v>
      </c>
      <c r="B36" s="23">
        <f t="shared" si="1"/>
        <v>6.4120000000000066E-2</v>
      </c>
      <c r="C36" s="17">
        <v>1.363008</v>
      </c>
      <c r="D36" s="15"/>
    </row>
    <row r="37" spans="1:4" ht="15" customHeight="1">
      <c r="A37" s="8">
        <v>1895</v>
      </c>
      <c r="B37" s="23">
        <f t="shared" si="1"/>
        <v>6.0456000000000065E-2</v>
      </c>
      <c r="C37" s="17">
        <v>1.4399520000000001</v>
      </c>
      <c r="D37" s="15"/>
    </row>
    <row r="38" spans="1:4" ht="15" customHeight="1">
      <c r="A38" s="8">
        <v>1896</v>
      </c>
      <c r="B38" s="23">
        <f t="shared" si="1"/>
        <v>5.8623999999999898E-2</v>
      </c>
      <c r="C38" s="17">
        <v>1.4839200000000001</v>
      </c>
      <c r="D38" s="15"/>
    </row>
    <row r="39" spans="1:4" ht="15" customHeight="1">
      <c r="A39" s="8">
        <v>1897</v>
      </c>
      <c r="B39" s="23">
        <f t="shared" si="1"/>
        <v>8.0608000000000013E-2</v>
      </c>
      <c r="C39" s="17">
        <v>1.5571999999999999</v>
      </c>
      <c r="D39" s="15"/>
    </row>
    <row r="40" spans="1:4" ht="15" customHeight="1">
      <c r="A40" s="8">
        <v>1898</v>
      </c>
      <c r="B40" s="23">
        <f t="shared" si="1"/>
        <v>0.12091200000000002</v>
      </c>
      <c r="C40" s="17">
        <v>1.6451360000000002</v>
      </c>
      <c r="D40" s="15"/>
    </row>
    <row r="41" spans="1:4" ht="15" customHeight="1">
      <c r="A41" s="8">
        <v>1899</v>
      </c>
      <c r="B41" s="23">
        <f t="shared" si="1"/>
        <v>0.12091200000000002</v>
      </c>
      <c r="C41" s="17">
        <v>1.799024</v>
      </c>
      <c r="D41" s="15">
        <v>1899</v>
      </c>
    </row>
    <row r="42" spans="1:4" ht="15" customHeight="1">
      <c r="A42" s="8">
        <v>1900</v>
      </c>
      <c r="B42" s="23">
        <f t="shared" si="1"/>
        <v>7.3280000000000123E-2</v>
      </c>
      <c r="C42" s="17">
        <v>1.8869600000000002</v>
      </c>
      <c r="D42" s="15" t="s">
        <v>7</v>
      </c>
    </row>
    <row r="43" spans="1:4" ht="15" customHeight="1">
      <c r="A43" s="8">
        <v>1901</v>
      </c>
      <c r="B43" s="23">
        <f t="shared" si="1"/>
        <v>5.1296000000000008E-2</v>
      </c>
      <c r="C43" s="17">
        <v>1.9455840000000002</v>
      </c>
      <c r="D43" s="15">
        <v>1901</v>
      </c>
    </row>
    <row r="44" spans="1:4" ht="15" customHeight="1">
      <c r="A44" s="8">
        <v>1902</v>
      </c>
      <c r="B44" s="23">
        <f t="shared" si="1"/>
        <v>0.11358399999999991</v>
      </c>
      <c r="C44" s="17">
        <v>1.9895520000000002</v>
      </c>
      <c r="D44" s="15"/>
    </row>
    <row r="45" spans="1:4" ht="15" customHeight="1">
      <c r="A45" s="8">
        <v>1903</v>
      </c>
      <c r="B45" s="23">
        <f t="shared" si="1"/>
        <v>9.8927999999999905E-2</v>
      </c>
      <c r="C45" s="17">
        <v>2.172752</v>
      </c>
      <c r="D45" s="15"/>
    </row>
    <row r="46" spans="1:4" ht="15" customHeight="1">
      <c r="A46" s="8">
        <v>1904</v>
      </c>
      <c r="B46" s="23">
        <f t="shared" si="1"/>
        <v>7.8775999999999957E-2</v>
      </c>
      <c r="C46" s="17">
        <v>2.187408</v>
      </c>
      <c r="D46" s="15">
        <v>1904</v>
      </c>
    </row>
    <row r="47" spans="1:4" ht="15" customHeight="1">
      <c r="A47" s="8">
        <v>1905</v>
      </c>
      <c r="B47" s="23">
        <f t="shared" si="1"/>
        <v>0.15205600000000019</v>
      </c>
      <c r="C47" s="17">
        <v>2.3303039999999999</v>
      </c>
      <c r="D47" s="15"/>
    </row>
    <row r="48" spans="1:4" ht="15" customHeight="1">
      <c r="A48" s="8">
        <v>1906</v>
      </c>
      <c r="B48" s="23">
        <f t="shared" si="1"/>
        <v>0.20884800000000014</v>
      </c>
      <c r="C48" s="17">
        <v>2.4915200000000004</v>
      </c>
      <c r="D48" s="15">
        <v>1906</v>
      </c>
    </row>
    <row r="49" spans="1:4" ht="15" customHeight="1">
      <c r="A49" s="8">
        <v>1907</v>
      </c>
      <c r="B49" s="23">
        <f t="shared" si="1"/>
        <v>6.2287999999999899E-2</v>
      </c>
      <c r="C49" s="17">
        <v>2.7480000000000002</v>
      </c>
      <c r="D49" s="15"/>
    </row>
    <row r="50" spans="1:4" ht="15" customHeight="1">
      <c r="A50" s="8">
        <v>1908</v>
      </c>
      <c r="B50" s="23">
        <f t="shared" si="1"/>
        <v>-5.4960000000001674E-3</v>
      </c>
      <c r="C50" s="17">
        <v>2.6160960000000002</v>
      </c>
      <c r="D50" s="15">
        <v>1908</v>
      </c>
    </row>
    <row r="51" spans="1:4" ht="15" customHeight="1">
      <c r="A51" s="8">
        <v>1909</v>
      </c>
      <c r="B51" s="23">
        <f t="shared" si="1"/>
        <v>0.11724800000000002</v>
      </c>
      <c r="C51" s="17">
        <v>2.7370079999999999</v>
      </c>
      <c r="D51" s="15"/>
    </row>
    <row r="52" spans="1:4" ht="15" customHeight="1">
      <c r="A52" s="8">
        <v>1910</v>
      </c>
      <c r="B52" s="23">
        <f t="shared" si="1"/>
        <v>8.2440000000000291E-2</v>
      </c>
      <c r="C52" s="17">
        <v>2.8505920000000002</v>
      </c>
      <c r="D52" s="15">
        <v>1910</v>
      </c>
    </row>
    <row r="53" spans="1:4" ht="15" customHeight="1">
      <c r="A53" s="8">
        <v>1911</v>
      </c>
      <c r="B53" s="23">
        <f t="shared" si="1"/>
        <v>0.10259199999999979</v>
      </c>
      <c r="C53" s="17">
        <v>2.9018880000000005</v>
      </c>
      <c r="D53" s="15"/>
    </row>
    <row r="54" spans="1:4" ht="15" customHeight="1">
      <c r="A54" s="8">
        <v>1912</v>
      </c>
      <c r="B54" s="23">
        <f t="shared" si="1"/>
        <v>0.18869599999999997</v>
      </c>
      <c r="C54" s="17">
        <v>3.0557759999999998</v>
      </c>
      <c r="D54" s="15">
        <v>1912</v>
      </c>
    </row>
    <row r="55" spans="1:4" ht="15" customHeight="1">
      <c r="A55" s="16">
        <v>1913</v>
      </c>
      <c r="B55" s="23">
        <f t="shared" si="1"/>
        <v>-6.2287999999999677E-2</v>
      </c>
      <c r="C55" s="18">
        <v>3.2792800000000004</v>
      </c>
      <c r="D55" s="15" t="s">
        <v>7</v>
      </c>
    </row>
    <row r="56" spans="1:4" ht="15" customHeight="1">
      <c r="A56" s="16">
        <v>1914</v>
      </c>
      <c r="B56" s="23">
        <f t="shared" si="1"/>
        <v>-0.2033520000000002</v>
      </c>
      <c r="C56" s="18">
        <v>2.9312000000000005</v>
      </c>
      <c r="D56" s="15"/>
    </row>
    <row r="57" spans="1:4" ht="15" customHeight="1">
      <c r="A57" s="16">
        <v>1915</v>
      </c>
      <c r="B57" s="23">
        <f t="shared" si="1"/>
        <v>7.6943999999999679E-2</v>
      </c>
      <c r="C57" s="18">
        <v>2.872576</v>
      </c>
      <c r="D57" s="15" t="s">
        <v>7</v>
      </c>
    </row>
    <row r="58" spans="1:4" ht="15" customHeight="1">
      <c r="A58" s="16">
        <v>1916</v>
      </c>
      <c r="B58" s="23">
        <f t="shared" si="1"/>
        <v>0.19602399999999998</v>
      </c>
      <c r="C58" s="18">
        <v>3.0850879999999998</v>
      </c>
      <c r="D58" s="15"/>
    </row>
    <row r="59" spans="1:4" ht="15" customHeight="1">
      <c r="A59" s="16">
        <v>1917</v>
      </c>
      <c r="B59" s="23">
        <f t="shared" si="1"/>
        <v>5.6792000000000176E-2</v>
      </c>
      <c r="C59" s="18">
        <v>3.264624</v>
      </c>
      <c r="D59" s="15"/>
    </row>
    <row r="60" spans="1:4" ht="15" customHeight="1">
      <c r="A60" s="16">
        <v>1918</v>
      </c>
      <c r="B60" s="23">
        <f t="shared" si="1"/>
        <v>-0.28579200000000005</v>
      </c>
      <c r="C60" s="18">
        <v>3.1986720000000002</v>
      </c>
      <c r="D60" s="16" t="s">
        <v>7</v>
      </c>
    </row>
    <row r="61" spans="1:4" ht="15" customHeight="1">
      <c r="A61" s="16">
        <v>1919</v>
      </c>
      <c r="B61" s="23">
        <f t="shared" si="1"/>
        <v>-5.496000000000012E-2</v>
      </c>
      <c r="C61" s="18">
        <v>2.6930399999999999</v>
      </c>
      <c r="D61" s="16" t="s">
        <v>7</v>
      </c>
    </row>
    <row r="62" spans="1:4" ht="15" customHeight="1">
      <c r="A62" s="16">
        <v>1920</v>
      </c>
      <c r="B62" s="23">
        <f t="shared" si="1"/>
        <v>-4.7631999999999897E-2</v>
      </c>
      <c r="C62" s="18">
        <v>3.0887519999999999</v>
      </c>
      <c r="D62" s="16" t="s">
        <v>7</v>
      </c>
    </row>
    <row r="63" spans="1:4" ht="15" customHeight="1">
      <c r="A63" s="16">
        <v>1921</v>
      </c>
      <c r="B63" s="23">
        <f t="shared" si="1"/>
        <v>-0.18869599999999997</v>
      </c>
      <c r="C63" s="18">
        <v>2.5977760000000001</v>
      </c>
      <c r="D63" s="16"/>
    </row>
    <row r="64" spans="1:4" ht="15" customHeight="1">
      <c r="A64" s="16">
        <v>1922</v>
      </c>
      <c r="B64" s="23">
        <f t="shared" si="1"/>
        <v>0.24915200000000004</v>
      </c>
      <c r="C64" s="18">
        <v>2.71136</v>
      </c>
      <c r="D64" s="16"/>
    </row>
    <row r="65" spans="1:4" ht="15" customHeight="1">
      <c r="A65" s="16">
        <v>1923</v>
      </c>
      <c r="B65" s="23">
        <f t="shared" si="1"/>
        <v>0.17587200000000003</v>
      </c>
      <c r="C65" s="18">
        <v>3.0960800000000002</v>
      </c>
      <c r="D65" s="16"/>
    </row>
    <row r="66" spans="1:4" ht="15" customHeight="1">
      <c r="A66" s="16">
        <v>1924</v>
      </c>
      <c r="B66" s="23">
        <f t="shared" si="1"/>
        <v>-5.4960000000001674E-3</v>
      </c>
      <c r="C66" s="18">
        <v>3.063104</v>
      </c>
      <c r="D66" s="16"/>
    </row>
    <row r="67" spans="1:4" ht="15" customHeight="1">
      <c r="A67" s="8">
        <v>1925</v>
      </c>
      <c r="B67" s="23">
        <f t="shared" si="1"/>
        <v>1.8319999999999892E-2</v>
      </c>
      <c r="C67" s="17">
        <v>3.0850879999999998</v>
      </c>
    </row>
    <row r="68" spans="1:4" ht="15" customHeight="1">
      <c r="A68" s="8">
        <v>1926</v>
      </c>
      <c r="B68" s="23">
        <f t="shared" si="1"/>
        <v>0.11541600000000019</v>
      </c>
      <c r="C68" s="17">
        <v>3.0997439999999998</v>
      </c>
    </row>
    <row r="69" spans="1:4" ht="15" customHeight="1">
      <c r="A69" s="8">
        <v>1927</v>
      </c>
      <c r="B69" s="23">
        <f t="shared" si="1"/>
        <v>8.0608000000000235E-2</v>
      </c>
      <c r="C69" s="17">
        <v>3.3159200000000002</v>
      </c>
    </row>
    <row r="70" spans="1:4" ht="15" customHeight="1">
      <c r="A70" s="8">
        <v>1928</v>
      </c>
      <c r="B70" s="23">
        <f t="shared" si="1"/>
        <v>7.6943999999999901E-2</v>
      </c>
      <c r="C70" s="17">
        <v>3.2609600000000003</v>
      </c>
    </row>
    <row r="71" spans="1:4" ht="15" customHeight="1">
      <c r="A71" s="8">
        <v>1929</v>
      </c>
      <c r="B71" s="23">
        <f t="shared" si="1"/>
        <v>-5.1296000000000008E-2</v>
      </c>
      <c r="C71" s="17">
        <v>3.469808</v>
      </c>
    </row>
    <row r="72" spans="1:4" ht="15" customHeight="1">
      <c r="A72" s="8">
        <v>1930</v>
      </c>
      <c r="B72" s="23">
        <f t="shared" si="1"/>
        <v>-0.34441599999999983</v>
      </c>
      <c r="C72" s="17">
        <v>3.1583680000000003</v>
      </c>
    </row>
    <row r="73" spans="1:4" ht="15" customHeight="1">
      <c r="A73" s="8">
        <v>1931</v>
      </c>
      <c r="B73" s="23">
        <f t="shared" si="1"/>
        <v>-0.342584</v>
      </c>
      <c r="C73" s="17">
        <v>2.7809760000000003</v>
      </c>
    </row>
    <row r="74" spans="1:4" ht="15" customHeight="1">
      <c r="A74" s="8">
        <v>1932</v>
      </c>
      <c r="B74" s="23">
        <f t="shared" si="1"/>
        <v>-9.3432000000000182E-2</v>
      </c>
      <c r="C74" s="17">
        <v>2.4732000000000003</v>
      </c>
    </row>
    <row r="75" spans="1:4" ht="15" customHeight="1">
      <c r="A75" s="8">
        <v>1933</v>
      </c>
      <c r="B75" s="23">
        <f t="shared" si="1"/>
        <v>0.18320000000000003</v>
      </c>
      <c r="C75" s="17">
        <v>2.594112</v>
      </c>
    </row>
    <row r="76" spans="1:4" ht="15" customHeight="1">
      <c r="A76" s="8">
        <v>1934</v>
      </c>
      <c r="B76" s="23">
        <f t="shared" si="1"/>
        <v>0.1886960000000002</v>
      </c>
      <c r="C76" s="17">
        <v>2.8396000000000003</v>
      </c>
    </row>
    <row r="77" spans="1:4" ht="15" customHeight="1">
      <c r="A77" s="8">
        <v>1935</v>
      </c>
      <c r="B77" s="23">
        <f t="shared" si="1"/>
        <v>0.21617599999999992</v>
      </c>
      <c r="C77" s="17">
        <v>2.9715040000000004</v>
      </c>
      <c r="D77" s="8">
        <v>1935</v>
      </c>
    </row>
    <row r="78" spans="1:4" ht="15" customHeight="1">
      <c r="A78" s="8">
        <v>1936</v>
      </c>
      <c r="B78" s="23">
        <f t="shared" si="1"/>
        <v>0.23815999999999971</v>
      </c>
      <c r="C78" s="17">
        <v>3.2719520000000002</v>
      </c>
    </row>
    <row r="79" spans="1:4" ht="15" customHeight="1">
      <c r="A79" s="8">
        <v>1937</v>
      </c>
      <c r="B79" s="23">
        <f t="shared" si="1"/>
        <v>-2.3816000000000059E-2</v>
      </c>
      <c r="C79" s="17">
        <v>3.4478239999999998</v>
      </c>
      <c r="D79" s="8" t="s">
        <v>7</v>
      </c>
    </row>
    <row r="80" spans="1:4" ht="15" customHeight="1">
      <c r="A80" s="8">
        <v>1938</v>
      </c>
      <c r="B80" s="23">
        <f t="shared" si="1"/>
        <v>-4.2135999999999729E-2</v>
      </c>
      <c r="C80" s="17">
        <v>3.2243200000000001</v>
      </c>
    </row>
    <row r="81" spans="1:4" ht="15" customHeight="1">
      <c r="A81" s="8">
        <v>1939</v>
      </c>
      <c r="B81" s="23">
        <f t="shared" si="1"/>
        <v>0.25098399999999987</v>
      </c>
      <c r="C81" s="17">
        <v>3.3635520000000003</v>
      </c>
    </row>
    <row r="82" spans="1:4" ht="15" customHeight="1">
      <c r="A82" s="8">
        <v>1940</v>
      </c>
      <c r="B82" s="23">
        <f t="shared" si="1"/>
        <v>0.22899999999999987</v>
      </c>
      <c r="C82" s="17">
        <v>3.7262879999999998</v>
      </c>
      <c r="D82" s="8">
        <v>1940</v>
      </c>
    </row>
    <row r="83" spans="1:4" ht="15" customHeight="1">
      <c r="A83" s="8">
        <v>1941</v>
      </c>
      <c r="B83" s="23">
        <f t="shared" si="1"/>
        <v>8.4272000000000125E-2</v>
      </c>
      <c r="C83" s="17">
        <v>3.8215520000000001</v>
      </c>
    </row>
    <row r="84" spans="1:4" ht="15" customHeight="1">
      <c r="A84" s="8">
        <v>1942</v>
      </c>
      <c r="B84" s="23">
        <f t="shared" si="1"/>
        <v>8.976800000000007E-2</v>
      </c>
      <c r="C84" s="17">
        <v>3.8948320000000001</v>
      </c>
      <c r="D84" s="8" t="s">
        <v>7</v>
      </c>
    </row>
    <row r="85" spans="1:4" ht="15" customHeight="1">
      <c r="A85" s="8">
        <v>1943</v>
      </c>
      <c r="B85" s="23">
        <f t="shared" si="1"/>
        <v>-2.9312000000000005E-2</v>
      </c>
      <c r="C85" s="17">
        <v>4.0010880000000002</v>
      </c>
      <c r="D85" s="8" t="s">
        <v>7</v>
      </c>
    </row>
    <row r="86" spans="1:4" ht="15" customHeight="1">
      <c r="A86" s="8">
        <v>1944</v>
      </c>
      <c r="B86" s="23">
        <f t="shared" si="1"/>
        <v>-0.49830400000000008</v>
      </c>
      <c r="C86" s="17">
        <v>3.8362080000000001</v>
      </c>
    </row>
    <row r="87" spans="1:4" ht="15" customHeight="1">
      <c r="A87" s="8">
        <v>1945</v>
      </c>
      <c r="B87" s="23">
        <f t="shared" si="1"/>
        <v>-0.31510400000000005</v>
      </c>
      <c r="C87" s="17">
        <v>3.00448</v>
      </c>
      <c r="D87" s="8">
        <v>1945</v>
      </c>
    </row>
    <row r="88" spans="1:4" ht="15" customHeight="1">
      <c r="A88" s="8">
        <v>1946</v>
      </c>
      <c r="B88" s="23">
        <f t="shared" si="1"/>
        <v>0.31510400000000005</v>
      </c>
      <c r="C88" s="17">
        <v>3.206</v>
      </c>
    </row>
    <row r="89" spans="1:4" ht="15" customHeight="1">
      <c r="A89" s="8">
        <v>1947</v>
      </c>
      <c r="B89" s="23">
        <f t="shared" si="1"/>
        <v>0.25647999999999982</v>
      </c>
      <c r="C89" s="17">
        <v>3.6346880000000001</v>
      </c>
    </row>
    <row r="90" spans="1:4" ht="15" customHeight="1">
      <c r="A90" s="8">
        <v>1948</v>
      </c>
      <c r="B90" s="23">
        <f t="shared" si="1"/>
        <v>-5.8624000000000009E-2</v>
      </c>
      <c r="C90" s="17">
        <v>3.7189599999999996</v>
      </c>
    </row>
    <row r="91" spans="1:4" ht="15" customHeight="1">
      <c r="A91" s="8">
        <v>1949</v>
      </c>
      <c r="B91" s="23">
        <f t="shared" si="1"/>
        <v>0.1007600000000004</v>
      </c>
      <c r="C91" s="17">
        <v>3.5174400000000001</v>
      </c>
    </row>
    <row r="92" spans="1:4" ht="15" customHeight="1">
      <c r="A92" s="8">
        <v>1950</v>
      </c>
      <c r="B92" s="23">
        <f t="shared" ref="B92:B155" si="2">(C93-C91)/2</f>
        <v>0.30960800000000011</v>
      </c>
      <c r="C92" s="17">
        <v>3.9204800000000004</v>
      </c>
    </row>
    <row r="93" spans="1:4" ht="15" customHeight="1">
      <c r="A93" s="8">
        <v>1951</v>
      </c>
      <c r="B93" s="23">
        <f t="shared" si="2"/>
        <v>8.9767999999999848E-2</v>
      </c>
      <c r="C93" s="17">
        <v>4.1366560000000003</v>
      </c>
    </row>
    <row r="94" spans="1:4" ht="15" customHeight="1">
      <c r="A94" s="8">
        <v>1952</v>
      </c>
      <c r="B94" s="23">
        <f t="shared" si="2"/>
        <v>-7.3280000000002232E-3</v>
      </c>
      <c r="C94" s="17">
        <v>4.1000160000000001</v>
      </c>
    </row>
    <row r="95" spans="1:4" ht="15" customHeight="1">
      <c r="A95" s="8">
        <v>1953</v>
      </c>
      <c r="B95" s="23">
        <f t="shared" si="2"/>
        <v>-5.4959999999999454E-3</v>
      </c>
      <c r="C95" s="17">
        <v>4.1219999999999999</v>
      </c>
    </row>
    <row r="96" spans="1:4" ht="15" customHeight="1">
      <c r="A96" s="8">
        <v>1954</v>
      </c>
      <c r="B96" s="23">
        <f t="shared" si="2"/>
        <v>0.15205599999999997</v>
      </c>
      <c r="C96" s="17">
        <v>4.0890240000000002</v>
      </c>
    </row>
    <row r="97" spans="1:4" ht="15" customHeight="1">
      <c r="A97" s="8">
        <v>1955</v>
      </c>
      <c r="B97" s="23">
        <f t="shared" si="2"/>
        <v>0.28762399999999966</v>
      </c>
      <c r="C97" s="17">
        <v>4.4261119999999998</v>
      </c>
    </row>
    <row r="98" spans="1:4" ht="15" customHeight="1">
      <c r="A98" s="8">
        <v>1956</v>
      </c>
      <c r="B98" s="23">
        <f t="shared" si="2"/>
        <v>0.18503200000000009</v>
      </c>
      <c r="C98" s="17">
        <v>4.6642719999999995</v>
      </c>
    </row>
    <row r="99" spans="1:4" ht="15" customHeight="1">
      <c r="A99" s="8">
        <v>1957</v>
      </c>
      <c r="B99" s="23">
        <f t="shared" si="2"/>
        <v>0.11541600000000063</v>
      </c>
      <c r="C99" s="17">
        <v>4.796176</v>
      </c>
    </row>
    <row r="100" spans="1:4" ht="15" customHeight="1">
      <c r="A100" s="8">
        <v>1958</v>
      </c>
      <c r="B100" s="23">
        <f t="shared" si="2"/>
        <v>0.13373599999999985</v>
      </c>
      <c r="C100" s="17">
        <v>4.8951040000000008</v>
      </c>
    </row>
    <row r="101" spans="1:4" ht="15" customHeight="1">
      <c r="A101" s="8">
        <v>1959</v>
      </c>
      <c r="B101" s="23">
        <f t="shared" si="2"/>
        <v>0.13556799999999969</v>
      </c>
      <c r="C101" s="17">
        <v>5.0636479999999997</v>
      </c>
    </row>
    <row r="102" spans="1:4" ht="15" customHeight="1">
      <c r="A102" s="8">
        <v>1960</v>
      </c>
      <c r="B102" s="23">
        <f t="shared" si="2"/>
        <v>-6.0455999999999843E-2</v>
      </c>
      <c r="C102" s="17">
        <v>5.1662400000000002</v>
      </c>
      <c r="D102" s="8">
        <v>1960</v>
      </c>
    </row>
    <row r="103" spans="1:4" ht="15" customHeight="1">
      <c r="A103" s="8">
        <v>1961</v>
      </c>
      <c r="B103" s="23">
        <f t="shared" si="2"/>
        <v>-0.10808799999999996</v>
      </c>
      <c r="C103" s="17">
        <v>4.942736</v>
      </c>
    </row>
    <row r="104" spans="1:4" ht="15" customHeight="1">
      <c r="A104" s="8">
        <v>1962</v>
      </c>
      <c r="B104" s="23">
        <f t="shared" si="2"/>
        <v>8.6103999999999736E-2</v>
      </c>
      <c r="C104" s="17">
        <v>4.9500640000000002</v>
      </c>
    </row>
    <row r="105" spans="1:4" ht="15" customHeight="1">
      <c r="A105" s="8">
        <v>1963</v>
      </c>
      <c r="B105" s="23">
        <f t="shared" si="2"/>
        <v>0.15388800000000025</v>
      </c>
      <c r="C105" s="17">
        <v>5.1149439999999995</v>
      </c>
    </row>
    <row r="106" spans="1:4" ht="15" customHeight="1">
      <c r="A106" s="8">
        <v>1964</v>
      </c>
      <c r="B106" s="23">
        <f t="shared" si="2"/>
        <v>0.11724800000000046</v>
      </c>
      <c r="C106" s="17">
        <v>5.2578400000000007</v>
      </c>
    </row>
    <row r="107" spans="1:4" ht="15" customHeight="1">
      <c r="A107" s="8">
        <v>1965</v>
      </c>
      <c r="B107" s="23">
        <f t="shared" si="2"/>
        <v>7.8775999999999513E-2</v>
      </c>
      <c r="C107" s="17">
        <v>5.3494400000000004</v>
      </c>
    </row>
    <row r="108" spans="1:4" ht="15" customHeight="1">
      <c r="A108" s="8">
        <v>1966</v>
      </c>
      <c r="B108" s="23">
        <f t="shared" si="2"/>
        <v>-2.1984000000000226E-2</v>
      </c>
      <c r="C108" s="17">
        <v>5.4153919999999998</v>
      </c>
    </row>
    <row r="109" spans="1:4" ht="15" customHeight="1">
      <c r="A109" s="8">
        <v>1967</v>
      </c>
      <c r="B109" s="23">
        <f t="shared" si="2"/>
        <v>-5.4959999999999898E-2</v>
      </c>
      <c r="C109" s="17">
        <v>5.305472</v>
      </c>
    </row>
    <row r="110" spans="1:4" ht="15" customHeight="1">
      <c r="A110" s="8">
        <v>1968</v>
      </c>
      <c r="B110" s="23">
        <f t="shared" si="2"/>
        <v>6.96159999999999E-2</v>
      </c>
      <c r="C110" s="17">
        <v>5.305472</v>
      </c>
    </row>
    <row r="111" spans="1:4" ht="15" customHeight="1">
      <c r="A111" s="8">
        <v>1969</v>
      </c>
      <c r="B111" s="23">
        <f t="shared" si="2"/>
        <v>0.19785600000000025</v>
      </c>
      <c r="C111" s="17">
        <v>5.4447039999999998</v>
      </c>
    </row>
    <row r="112" spans="1:4" ht="15" customHeight="1">
      <c r="A112" s="8">
        <v>1970</v>
      </c>
      <c r="B112" s="23">
        <f t="shared" si="2"/>
        <v>0.1337360000000003</v>
      </c>
      <c r="C112" s="17">
        <v>5.7011840000000005</v>
      </c>
    </row>
    <row r="113" spans="1:4" ht="15" customHeight="1">
      <c r="A113" s="8">
        <v>1971</v>
      </c>
      <c r="B113" s="23">
        <f t="shared" si="2"/>
        <v>3.6639999999999784E-2</v>
      </c>
      <c r="C113" s="17">
        <v>5.7121760000000004</v>
      </c>
    </row>
    <row r="114" spans="1:4" ht="15" customHeight="1">
      <c r="A114" s="8">
        <v>1972</v>
      </c>
      <c r="B114" s="23">
        <f t="shared" si="2"/>
        <v>4.0303999999999895E-2</v>
      </c>
      <c r="C114" s="17">
        <v>5.774464</v>
      </c>
    </row>
    <row r="115" spans="1:4" ht="15" customHeight="1">
      <c r="A115" s="8">
        <v>1973</v>
      </c>
      <c r="B115" s="23">
        <f t="shared" si="2"/>
        <v>5.4959999999999454E-3</v>
      </c>
      <c r="C115" s="17">
        <v>5.7927840000000002</v>
      </c>
    </row>
    <row r="116" spans="1:4" ht="15" customHeight="1">
      <c r="A116" s="8">
        <v>1974</v>
      </c>
      <c r="B116" s="23">
        <f t="shared" si="2"/>
        <v>0.16854400000000025</v>
      </c>
      <c r="C116" s="17">
        <v>5.7854559999999999</v>
      </c>
    </row>
    <row r="117" spans="1:4" ht="15" customHeight="1">
      <c r="A117" s="8">
        <v>1975</v>
      </c>
      <c r="B117" s="23">
        <f t="shared" si="2"/>
        <v>0.23999199999999998</v>
      </c>
      <c r="C117" s="17">
        <v>6.1298720000000007</v>
      </c>
      <c r="D117" s="8">
        <v>1975</v>
      </c>
    </row>
    <row r="118" spans="1:4" ht="15" customHeight="1">
      <c r="A118" s="8">
        <v>1976</v>
      </c>
      <c r="B118" s="23">
        <f t="shared" si="2"/>
        <v>0.15205599999999997</v>
      </c>
      <c r="C118" s="17">
        <v>6.2654399999999999</v>
      </c>
    </row>
    <row r="119" spans="1:4" ht="15" customHeight="1">
      <c r="A119" s="8">
        <v>1977</v>
      </c>
      <c r="B119" s="23">
        <f t="shared" si="2"/>
        <v>0.12824000000000035</v>
      </c>
      <c r="C119" s="17">
        <v>6.4339840000000006</v>
      </c>
      <c r="D119" s="8" t="s">
        <v>7</v>
      </c>
    </row>
    <row r="120" spans="1:4" ht="15" customHeight="1">
      <c r="A120" s="8">
        <v>1978</v>
      </c>
      <c r="B120" s="23">
        <f t="shared" si="2"/>
        <v>0.21800799999999976</v>
      </c>
      <c r="C120" s="17">
        <v>6.5219200000000006</v>
      </c>
      <c r="D120" s="8">
        <v>1978</v>
      </c>
    </row>
    <row r="121" spans="1:4" ht="15" customHeight="1">
      <c r="A121" s="8">
        <v>1979</v>
      </c>
      <c r="B121" s="23">
        <f t="shared" si="2"/>
        <v>0.28395999999999999</v>
      </c>
      <c r="C121" s="17">
        <v>6.87</v>
      </c>
    </row>
    <row r="122" spans="1:4" ht="15" customHeight="1">
      <c r="A122" s="8">
        <v>1980</v>
      </c>
      <c r="B122" s="23">
        <f t="shared" si="2"/>
        <v>6.0455999999999843E-2</v>
      </c>
      <c r="C122" s="17">
        <v>7.0898400000000006</v>
      </c>
      <c r="D122" s="8" t="s">
        <v>7</v>
      </c>
    </row>
    <row r="123" spans="1:4" ht="15" customHeight="1">
      <c r="A123" s="8">
        <v>1981</v>
      </c>
      <c r="B123" s="23">
        <f t="shared" si="2"/>
        <v>7.5111999999999846E-2</v>
      </c>
      <c r="C123" s="17">
        <v>6.9909119999999998</v>
      </c>
    </row>
    <row r="124" spans="1:4" ht="15" customHeight="1">
      <c r="A124" s="8">
        <v>1982</v>
      </c>
      <c r="B124" s="23">
        <f t="shared" si="2"/>
        <v>0.12640800000000052</v>
      </c>
      <c r="C124" s="17">
        <v>7.2400640000000003</v>
      </c>
      <c r="D124" s="8">
        <v>1982</v>
      </c>
    </row>
    <row r="125" spans="1:4" ht="15" customHeight="1">
      <c r="A125" s="8">
        <v>1983</v>
      </c>
      <c r="B125" s="23">
        <f t="shared" si="2"/>
        <v>0.1795359999999997</v>
      </c>
      <c r="C125" s="17">
        <v>7.2437280000000008</v>
      </c>
    </row>
    <row r="126" spans="1:4" ht="15" customHeight="1">
      <c r="A126" s="8">
        <v>1984</v>
      </c>
      <c r="B126" s="23">
        <f t="shared" si="2"/>
        <v>0.43784799999999979</v>
      </c>
      <c r="C126" s="17">
        <v>7.5991359999999997</v>
      </c>
    </row>
    <row r="127" spans="1:4" ht="15" customHeight="1">
      <c r="A127" s="8">
        <v>1985</v>
      </c>
      <c r="B127" s="23">
        <f t="shared" si="2"/>
        <v>0.37189600000000045</v>
      </c>
      <c r="C127" s="17">
        <v>8.1194240000000004</v>
      </c>
    </row>
    <row r="128" spans="1:4" ht="15" customHeight="1">
      <c r="A128" s="8">
        <v>1986</v>
      </c>
      <c r="B128" s="23">
        <f t="shared" si="2"/>
        <v>0.22533599999999954</v>
      </c>
      <c r="C128" s="17">
        <v>8.3429280000000006</v>
      </c>
    </row>
    <row r="129" spans="1:4" ht="15" customHeight="1">
      <c r="A129" s="8">
        <v>1987</v>
      </c>
      <c r="B129" s="23">
        <f t="shared" si="2"/>
        <v>0.20151999999999948</v>
      </c>
      <c r="C129" s="17">
        <v>8.5700959999999995</v>
      </c>
      <c r="D129" s="8">
        <v>1987</v>
      </c>
    </row>
    <row r="130" spans="1:4" ht="15" customHeight="1">
      <c r="A130" s="8">
        <v>1988</v>
      </c>
      <c r="B130" s="23">
        <f t="shared" si="2"/>
        <v>0.16304800000000075</v>
      </c>
      <c r="C130" s="17">
        <v>8.7459679999999995</v>
      </c>
    </row>
    <row r="131" spans="1:4" ht="15" customHeight="1">
      <c r="A131" s="8">
        <v>1989</v>
      </c>
      <c r="B131" s="23">
        <f t="shared" si="2"/>
        <v>-5.1295999999999786E-2</v>
      </c>
      <c r="C131" s="17">
        <v>8.896192000000001</v>
      </c>
      <c r="D131" s="8" t="s">
        <v>7</v>
      </c>
    </row>
    <row r="132" spans="1:4" ht="15" customHeight="1">
      <c r="A132" s="8">
        <v>1990</v>
      </c>
      <c r="B132" s="23">
        <f t="shared" si="2"/>
        <v>-0.26380800000000093</v>
      </c>
      <c r="C132" s="17">
        <v>8.6433759999999999</v>
      </c>
      <c r="D132" s="8">
        <v>1990</v>
      </c>
    </row>
    <row r="133" spans="1:4" ht="15" customHeight="1">
      <c r="A133" s="8">
        <v>1991</v>
      </c>
      <c r="B133" s="23">
        <f t="shared" si="2"/>
        <v>-0.12640799999999963</v>
      </c>
      <c r="C133" s="17">
        <v>8.3685759999999991</v>
      </c>
    </row>
    <row r="134" spans="1:4" ht="15" customHeight="1">
      <c r="A134" s="8">
        <v>1992</v>
      </c>
      <c r="B134" s="23">
        <f t="shared" si="2"/>
        <v>-0.10808799999999952</v>
      </c>
      <c r="C134" s="17">
        <v>8.3905600000000007</v>
      </c>
    </row>
    <row r="135" spans="1:4" ht="15" customHeight="1">
      <c r="A135" s="8">
        <v>1993</v>
      </c>
      <c r="B135" s="23">
        <f t="shared" si="2"/>
        <v>-2.1983999999999781E-2</v>
      </c>
      <c r="C135" s="17">
        <v>8.1524000000000001</v>
      </c>
    </row>
    <row r="136" spans="1:4" ht="15" customHeight="1">
      <c r="A136" s="8">
        <v>1994</v>
      </c>
      <c r="B136" s="23">
        <f t="shared" si="2"/>
        <v>0.24548799999999993</v>
      </c>
      <c r="C136" s="17">
        <v>8.3465920000000011</v>
      </c>
    </row>
    <row r="137" spans="1:4" ht="15" customHeight="1">
      <c r="A137" s="8">
        <v>1995</v>
      </c>
      <c r="B137" s="23">
        <f t="shared" si="2"/>
        <v>0.19052799999999959</v>
      </c>
      <c r="C137" s="17">
        <v>8.6433759999999999</v>
      </c>
      <c r="D137" s="8">
        <v>1995</v>
      </c>
    </row>
    <row r="138" spans="1:4" ht="15" customHeight="1">
      <c r="A138" s="8">
        <v>1996</v>
      </c>
      <c r="B138" s="23">
        <f t="shared" si="2"/>
        <v>9.1599999999999682E-2</v>
      </c>
      <c r="C138" s="17">
        <v>8.7276480000000003</v>
      </c>
    </row>
    <row r="139" spans="1:4" ht="15" customHeight="1">
      <c r="A139" s="8">
        <v>1997</v>
      </c>
      <c r="B139" s="23">
        <f t="shared" si="2"/>
        <v>-7.1448000000000178E-2</v>
      </c>
      <c r="C139" s="17">
        <v>8.8265759999999993</v>
      </c>
    </row>
    <row r="140" spans="1:4" ht="15" customHeight="1">
      <c r="A140" s="8">
        <v>1998</v>
      </c>
      <c r="B140" s="23">
        <f t="shared" si="2"/>
        <v>-0.18136799999999909</v>
      </c>
      <c r="C140" s="17">
        <v>8.5847519999999999</v>
      </c>
    </row>
    <row r="141" spans="1:4" ht="15" customHeight="1">
      <c r="A141" s="8">
        <v>1999</v>
      </c>
      <c r="B141" s="23">
        <f t="shared" si="2"/>
        <v>-2.9312000000000005E-2</v>
      </c>
      <c r="C141" s="17">
        <v>8.4638400000000011</v>
      </c>
    </row>
    <row r="142" spans="1:4" ht="15" customHeight="1">
      <c r="A142" s="8">
        <v>2000</v>
      </c>
      <c r="B142" s="23">
        <f t="shared" si="2"/>
        <v>0.24731999999999932</v>
      </c>
      <c r="C142" s="17">
        <v>8.5261279999999999</v>
      </c>
      <c r="D142" s="8">
        <v>2000</v>
      </c>
    </row>
    <row r="143" spans="1:4" ht="15" customHeight="1">
      <c r="A143" s="8">
        <v>2001</v>
      </c>
      <c r="B143" s="23">
        <f t="shared" si="2"/>
        <v>0.34991199999999978</v>
      </c>
      <c r="C143" s="17">
        <v>8.9584799999999998</v>
      </c>
    </row>
    <row r="144" spans="1:4" ht="15" customHeight="1">
      <c r="A144" s="8">
        <v>2002</v>
      </c>
      <c r="B144" s="23">
        <f t="shared" si="2"/>
        <v>0.45800000000000018</v>
      </c>
      <c r="C144" s="17">
        <v>9.2259519999999995</v>
      </c>
    </row>
    <row r="145" spans="1:4" ht="15" customHeight="1">
      <c r="A145" s="8">
        <v>2003</v>
      </c>
      <c r="B145" s="23">
        <f t="shared" si="2"/>
        <v>0.71081600000000034</v>
      </c>
      <c r="C145" s="17">
        <v>9.8744800000000001</v>
      </c>
    </row>
    <row r="146" spans="1:4" ht="15" customHeight="1">
      <c r="A146" s="8">
        <v>2004</v>
      </c>
      <c r="B146" s="23">
        <f t="shared" si="2"/>
        <v>0.75661600000000018</v>
      </c>
      <c r="C146" s="17">
        <v>10.647584</v>
      </c>
    </row>
    <row r="147" spans="1:4" ht="15" customHeight="1">
      <c r="A147" s="8">
        <v>2005</v>
      </c>
      <c r="B147" s="23">
        <f t="shared" si="2"/>
        <v>0.70898400000000006</v>
      </c>
      <c r="C147" s="17">
        <v>11.387712000000001</v>
      </c>
      <c r="D147" s="8">
        <v>2005</v>
      </c>
    </row>
    <row r="148" spans="1:4" ht="15" customHeight="1">
      <c r="A148" s="8">
        <v>2006</v>
      </c>
      <c r="B148" s="23">
        <f t="shared" si="2"/>
        <v>0.5752480000000002</v>
      </c>
      <c r="C148" s="17">
        <v>12.065552</v>
      </c>
    </row>
    <row r="149" spans="1:4" ht="15" customHeight="1">
      <c r="A149" s="8">
        <v>2007</v>
      </c>
      <c r="B149" s="23">
        <f t="shared" si="2"/>
        <v>0.53860800000000086</v>
      </c>
      <c r="C149" s="17">
        <v>12.538208000000001</v>
      </c>
    </row>
    <row r="150" spans="1:4" ht="15" customHeight="1">
      <c r="A150" s="8">
        <v>2008</v>
      </c>
      <c r="B150" s="23">
        <f t="shared" si="2"/>
        <v>0.30777599999999961</v>
      </c>
      <c r="C150" s="17">
        <v>13.142768000000002</v>
      </c>
    </row>
    <row r="151" spans="1:4" ht="15" customHeight="1">
      <c r="A151" s="8">
        <v>2009</v>
      </c>
      <c r="B151" s="23">
        <f t="shared" si="2"/>
        <v>0.41219999999999857</v>
      </c>
      <c r="C151" s="17">
        <v>13.15376</v>
      </c>
      <c r="D151" s="8">
        <v>2009</v>
      </c>
    </row>
    <row r="152" spans="1:4" ht="15" customHeight="1">
      <c r="A152" s="8">
        <v>2010</v>
      </c>
      <c r="B152" s="23">
        <f t="shared" si="2"/>
        <v>0.85187999999999953</v>
      </c>
      <c r="C152" s="17">
        <v>13.967167999999999</v>
      </c>
      <c r="D152" s="8">
        <v>2010</v>
      </c>
    </row>
    <row r="153" spans="1:4" ht="15" customHeight="1">
      <c r="A153" s="8">
        <v>2011</v>
      </c>
      <c r="B153" s="23">
        <f t="shared" si="2"/>
        <v>0.53860800000000086</v>
      </c>
      <c r="C153" s="17">
        <v>14.857519999999999</v>
      </c>
      <c r="D153" s="8">
        <v>2011</v>
      </c>
    </row>
    <row r="154" spans="1:4" ht="15" customHeight="1">
      <c r="A154" s="8">
        <v>2012</v>
      </c>
      <c r="B154" s="23">
        <f t="shared" si="2"/>
        <v>0.13007200000000108</v>
      </c>
      <c r="C154" s="17">
        <v>15.044384000000001</v>
      </c>
      <c r="D154" s="8">
        <v>2012</v>
      </c>
    </row>
    <row r="155" spans="1:4" ht="15" customHeight="1">
      <c r="A155" s="8">
        <v>2013</v>
      </c>
      <c r="B155" s="23">
        <f t="shared" si="2"/>
        <v>2.0151999999999504E-2</v>
      </c>
      <c r="C155" s="17">
        <v>15.117664000000001</v>
      </c>
    </row>
    <row r="156" spans="1:4" ht="15" customHeight="1" thickBot="1">
      <c r="A156" s="11">
        <v>2014</v>
      </c>
      <c r="B156" s="25">
        <f>C156-C155</f>
        <v>-3.2976000000001449E-2</v>
      </c>
      <c r="C156" s="17">
        <v>15.084688</v>
      </c>
      <c r="D156" s="11"/>
    </row>
    <row r="157"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7"/>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20"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24</v>
      </c>
    </row>
    <row r="5" spans="1:4" ht="15" customHeight="1">
      <c r="A5" s="8" t="s">
        <v>8</v>
      </c>
    </row>
    <row r="6" spans="1:4" ht="15" customHeight="1">
      <c r="A6" s="8" t="s">
        <v>9</v>
      </c>
    </row>
    <row r="7" spans="1:4" ht="15" customHeight="1" thickBot="1">
      <c r="A7" s="11"/>
      <c r="B7" s="21"/>
      <c r="C7" s="11"/>
      <c r="D7" s="11"/>
    </row>
    <row r="8" spans="1:4" ht="15" customHeight="1" thickTop="1">
      <c r="A8" s="12" t="s">
        <v>4</v>
      </c>
      <c r="B8" s="22" t="s">
        <v>11</v>
      </c>
      <c r="C8" s="12" t="s">
        <v>10</v>
      </c>
      <c r="D8" s="12" t="s">
        <v>6</v>
      </c>
    </row>
    <row r="9" spans="1:4" ht="15" customHeight="1">
      <c r="A9" s="14">
        <v>1750</v>
      </c>
      <c r="B9" s="24">
        <f>(C10-C9)/10</f>
        <v>6.6684799999999935E-5</v>
      </c>
      <c r="C9" s="17">
        <v>9.3505280000000003E-3</v>
      </c>
      <c r="D9" s="14">
        <v>1750</v>
      </c>
    </row>
    <row r="10" spans="1:4" ht="15" customHeight="1">
      <c r="A10" s="14">
        <v>1760</v>
      </c>
      <c r="B10" s="23">
        <f>(C11-C9)/2/10</f>
        <v>1.4619360000000004E-4</v>
      </c>
      <c r="C10" s="17">
        <v>1.0017376E-2</v>
      </c>
      <c r="D10" s="14"/>
    </row>
    <row r="11" spans="1:4" ht="15" customHeight="1">
      <c r="A11" s="14">
        <v>1770</v>
      </c>
      <c r="B11" s="23">
        <f>(C12-C10)/2/10</f>
        <v>2.5190000000000005E-4</v>
      </c>
      <c r="C11" s="17">
        <v>1.2274400000000001E-2</v>
      </c>
      <c r="D11" s="14"/>
    </row>
    <row r="12" spans="1:4" ht="15" customHeight="1">
      <c r="A12" s="14">
        <v>1780</v>
      </c>
      <c r="B12" s="23">
        <f>(C13-C11)/2/10</f>
        <v>3.4496559999999991E-4</v>
      </c>
      <c r="C12" s="17">
        <v>1.5055376000000001E-2</v>
      </c>
      <c r="D12" s="14"/>
    </row>
    <row r="13" spans="1:4" ht="15" customHeight="1">
      <c r="A13" s="14">
        <v>1790</v>
      </c>
      <c r="B13" s="23">
        <f>(C14-C12)/2/10</f>
        <v>5.7891200000000011E-4</v>
      </c>
      <c r="C13" s="17">
        <v>1.9173711999999999E-2</v>
      </c>
      <c r="D13" s="14"/>
    </row>
    <row r="14" spans="1:4" ht="15" customHeight="1">
      <c r="A14" s="14">
        <v>1800</v>
      </c>
      <c r="B14" s="23">
        <f t="shared" ref="B14:B21" si="0">(C15-C13)/2/10</f>
        <v>8.119424000000002E-4</v>
      </c>
      <c r="C14" s="17">
        <v>2.6633616000000002E-2</v>
      </c>
      <c r="D14" s="14"/>
    </row>
    <row r="15" spans="1:4" ht="15" customHeight="1">
      <c r="A15" s="14">
        <v>1810</v>
      </c>
      <c r="B15" s="23">
        <f t="shared" si="0"/>
        <v>9.5630400000000005E-4</v>
      </c>
      <c r="C15" s="17">
        <v>3.5412560000000003E-2</v>
      </c>
      <c r="D15" s="14"/>
    </row>
    <row r="16" spans="1:4" ht="15" customHeight="1">
      <c r="A16" s="14">
        <v>1820</v>
      </c>
      <c r="B16" s="23">
        <f t="shared" si="0"/>
        <v>2.2854200000000002E-3</v>
      </c>
      <c r="C16" s="17">
        <v>4.5759696000000002E-2</v>
      </c>
      <c r="D16" s="14"/>
    </row>
    <row r="17" spans="1:4" ht="15" customHeight="1">
      <c r="A17" s="14">
        <v>1830</v>
      </c>
      <c r="B17" s="23">
        <f t="shared" si="0"/>
        <v>2.8009447999999999E-3</v>
      </c>
      <c r="C17" s="17">
        <v>8.1120960000000006E-2</v>
      </c>
      <c r="D17" s="14"/>
    </row>
    <row r="18" spans="1:4" ht="15" customHeight="1">
      <c r="A18" s="15">
        <v>1840</v>
      </c>
      <c r="B18" s="23">
        <f t="shared" si="0"/>
        <v>3.8732144000000004E-3</v>
      </c>
      <c r="C18" s="17">
        <v>0.101778592</v>
      </c>
      <c r="D18" s="14"/>
    </row>
    <row r="19" spans="1:4" ht="15" customHeight="1">
      <c r="A19" s="15">
        <v>1850</v>
      </c>
      <c r="B19" s="23">
        <f t="shared" si="0"/>
        <v>6.7195928000000002E-3</v>
      </c>
      <c r="C19" s="17">
        <v>0.15858524800000001</v>
      </c>
      <c r="D19" s="14"/>
    </row>
    <row r="20" spans="1:4" ht="15" customHeight="1">
      <c r="A20" s="15">
        <v>1860</v>
      </c>
      <c r="B20" s="23">
        <f t="shared" si="0"/>
        <v>8.3790183999999986E-3</v>
      </c>
      <c r="C20" s="17">
        <v>0.23617044800000001</v>
      </c>
      <c r="D20" s="14"/>
    </row>
    <row r="21" spans="1:4" ht="15" customHeight="1">
      <c r="A21" s="15">
        <v>1870</v>
      </c>
      <c r="B21" s="23">
        <f t="shared" si="0"/>
        <v>1.0878599200000002E-2</v>
      </c>
      <c r="C21" s="17">
        <v>0.32616561599999999</v>
      </c>
      <c r="D21" s="14"/>
    </row>
    <row r="22" spans="1:4" ht="15" customHeight="1">
      <c r="A22" s="15">
        <v>1880</v>
      </c>
      <c r="B22" s="24">
        <v>1.7816199999999949E-2</v>
      </c>
      <c r="C22" s="17">
        <v>0.45374243200000003</v>
      </c>
      <c r="D22" s="14">
        <v>1880</v>
      </c>
    </row>
    <row r="23" spans="1:4" ht="15" customHeight="1">
      <c r="A23" s="15">
        <v>1881</v>
      </c>
      <c r="B23" s="24">
        <f>(C24-C22)/2</f>
        <v>7.9820240000000042E-3</v>
      </c>
      <c r="C23" s="17">
        <v>0.45908454399999998</v>
      </c>
      <c r="D23" s="15">
        <v>1881</v>
      </c>
    </row>
    <row r="24" spans="1:4" ht="15" customHeight="1">
      <c r="A24" s="15">
        <v>1882</v>
      </c>
      <c r="B24" s="23">
        <f>(C25-C23)/2</f>
        <v>1.6506320000000047E-2</v>
      </c>
      <c r="C24" s="17">
        <v>0.46970648000000004</v>
      </c>
      <c r="D24" s="15">
        <v>1882</v>
      </c>
    </row>
    <row r="25" spans="1:4" ht="15" customHeight="1">
      <c r="A25" s="15">
        <v>1883</v>
      </c>
      <c r="B25" s="23">
        <f>(C26-C24)/2</f>
        <v>5.3585999999999634E-3</v>
      </c>
      <c r="C25" s="17">
        <v>0.49209718400000008</v>
      </c>
      <c r="D25" s="15">
        <v>1883</v>
      </c>
    </row>
    <row r="26" spans="1:4" ht="15" customHeight="1">
      <c r="A26" s="15">
        <v>1884</v>
      </c>
      <c r="B26" s="23">
        <f>(C27-C25)/2</f>
        <v>-8.4217040000000576E-3</v>
      </c>
      <c r="C26" s="17">
        <v>0.48042367999999996</v>
      </c>
      <c r="D26" s="15">
        <v>1884</v>
      </c>
    </row>
    <row r="27" spans="1:4" ht="15" customHeight="1">
      <c r="A27" s="15">
        <v>1885</v>
      </c>
      <c r="B27" s="23">
        <f>(C28-C26)/2</f>
        <v>-5.0196799999999708E-3</v>
      </c>
      <c r="C27" s="17">
        <v>0.47525377599999996</v>
      </c>
      <c r="D27" s="15">
        <v>1885</v>
      </c>
    </row>
    <row r="28" spans="1:4" ht="15" customHeight="1">
      <c r="A28" s="15">
        <v>1886</v>
      </c>
      <c r="B28" s="23">
        <f t="shared" ref="B28:B91" si="1">(C29-C27)/2</f>
        <v>6.2068160000000039E-3</v>
      </c>
      <c r="C28" s="17">
        <v>0.47038432000000002</v>
      </c>
      <c r="D28" s="15">
        <v>1886</v>
      </c>
    </row>
    <row r="29" spans="1:4" ht="15" customHeight="1">
      <c r="A29" s="16">
        <v>1887</v>
      </c>
      <c r="B29" s="23">
        <f t="shared" si="1"/>
        <v>1.9208519999999979E-2</v>
      </c>
      <c r="C29" s="17">
        <v>0.48766740799999997</v>
      </c>
      <c r="D29" s="15">
        <v>1887</v>
      </c>
    </row>
    <row r="30" spans="1:4" ht="15" customHeight="1">
      <c r="A30" s="16">
        <v>1888</v>
      </c>
      <c r="B30" s="23">
        <f t="shared" si="1"/>
        <v>1.9503472000000022E-2</v>
      </c>
      <c r="C30" s="17">
        <v>0.50880135999999998</v>
      </c>
      <c r="D30" s="15">
        <v>1888</v>
      </c>
    </row>
    <row r="31" spans="1:4" ht="15" customHeight="1">
      <c r="A31" s="16">
        <v>1889</v>
      </c>
      <c r="B31" s="23">
        <f t="shared" si="1"/>
        <v>1.9737967999999995E-2</v>
      </c>
      <c r="C31" s="17">
        <v>0.52667435200000001</v>
      </c>
      <c r="D31" s="15">
        <v>1889</v>
      </c>
    </row>
    <row r="32" spans="1:4" ht="15" customHeight="1">
      <c r="A32" s="8">
        <v>1890</v>
      </c>
      <c r="B32" s="23">
        <f t="shared" si="1"/>
        <v>1.5855960000000002E-2</v>
      </c>
      <c r="C32" s="17">
        <v>0.54827729599999997</v>
      </c>
      <c r="D32" s="15">
        <v>1890</v>
      </c>
    </row>
    <row r="33" spans="1:4" ht="15" customHeight="1">
      <c r="A33" s="8">
        <v>1891</v>
      </c>
      <c r="B33" s="23">
        <f t="shared" si="1"/>
        <v>1.1413360000000483E-3</v>
      </c>
      <c r="C33" s="17">
        <v>0.55838627200000002</v>
      </c>
      <c r="D33" s="15">
        <v>1891</v>
      </c>
    </row>
    <row r="34" spans="1:4" ht="15" customHeight="1">
      <c r="A34" s="8">
        <v>1892</v>
      </c>
      <c r="B34" s="23">
        <f t="shared" si="1"/>
        <v>-2.3061215999999995E-2</v>
      </c>
      <c r="C34" s="17">
        <v>0.55055996800000007</v>
      </c>
      <c r="D34" s="15">
        <v>1892</v>
      </c>
    </row>
    <row r="35" spans="1:4" ht="15" customHeight="1">
      <c r="A35" s="8">
        <v>1893</v>
      </c>
      <c r="B35" s="23">
        <f t="shared" si="1"/>
        <v>1.1655183999999985E-2</v>
      </c>
      <c r="C35" s="17">
        <v>0.51226384000000003</v>
      </c>
      <c r="D35" s="15">
        <v>1893</v>
      </c>
    </row>
    <row r="36" spans="1:4" ht="15" customHeight="1">
      <c r="A36" s="8">
        <v>1894</v>
      </c>
      <c r="B36" s="23">
        <f t="shared" si="1"/>
        <v>3.3910319999999994E-2</v>
      </c>
      <c r="C36" s="17">
        <v>0.57387033600000004</v>
      </c>
      <c r="D36" s="15">
        <v>1894</v>
      </c>
    </row>
    <row r="37" spans="1:4" ht="15" customHeight="1">
      <c r="A37" s="8">
        <v>1895</v>
      </c>
      <c r="B37" s="23">
        <f t="shared" si="1"/>
        <v>1.2911936000000013E-2</v>
      </c>
      <c r="C37" s="17">
        <v>0.58008448000000001</v>
      </c>
      <c r="D37" s="15">
        <v>1895</v>
      </c>
    </row>
    <row r="38" spans="1:4" ht="15" customHeight="1">
      <c r="A38" s="8">
        <v>1896</v>
      </c>
      <c r="B38" s="23">
        <f t="shared" si="1"/>
        <v>2.0410311999999986E-2</v>
      </c>
      <c r="C38" s="17">
        <v>0.59969420800000006</v>
      </c>
      <c r="D38" s="15">
        <v>1896</v>
      </c>
    </row>
    <row r="39" spans="1:4" ht="15" customHeight="1">
      <c r="A39" s="8">
        <v>1897</v>
      </c>
      <c r="B39" s="23">
        <f t="shared" si="1"/>
        <v>1.5124992000000004E-2</v>
      </c>
      <c r="C39" s="17">
        <v>0.62090510399999999</v>
      </c>
      <c r="D39" s="15">
        <v>1897</v>
      </c>
    </row>
    <row r="40" spans="1:4" ht="15" customHeight="1">
      <c r="A40" s="8">
        <v>1898</v>
      </c>
      <c r="B40" s="23">
        <f t="shared" si="1"/>
        <v>2.5329232000000035E-2</v>
      </c>
      <c r="C40" s="17">
        <v>0.62994419200000007</v>
      </c>
      <c r="D40" s="15">
        <v>1898</v>
      </c>
    </row>
    <row r="41" spans="1:4" ht="15" customHeight="1">
      <c r="A41" s="8">
        <v>1899</v>
      </c>
      <c r="B41" s="23">
        <f t="shared" si="1"/>
        <v>3.2303656000000014E-2</v>
      </c>
      <c r="C41" s="17">
        <v>0.67156356800000006</v>
      </c>
      <c r="D41" s="15">
        <v>1899</v>
      </c>
    </row>
    <row r="42" spans="1:4" ht="15" customHeight="1">
      <c r="A42" s="8">
        <v>1900</v>
      </c>
      <c r="B42" s="23">
        <f t="shared" si="1"/>
        <v>2.9568480000000119E-3</v>
      </c>
      <c r="C42" s="17">
        <v>0.6945515040000001</v>
      </c>
      <c r="D42" s="15">
        <v>1900</v>
      </c>
    </row>
    <row r="43" spans="1:4" ht="15" customHeight="1">
      <c r="A43" s="8">
        <v>1901</v>
      </c>
      <c r="B43" s="23">
        <f t="shared" si="1"/>
        <v>-3.0026480000000522E-3</v>
      </c>
      <c r="C43" s="17">
        <v>0.67747726400000008</v>
      </c>
      <c r="D43" s="15">
        <v>1901</v>
      </c>
    </row>
    <row r="44" spans="1:4" ht="15" customHeight="1">
      <c r="A44" s="8">
        <v>1902</v>
      </c>
      <c r="B44" s="23">
        <f t="shared" si="1"/>
        <v>1.6290143999999951E-2</v>
      </c>
      <c r="C44" s="17">
        <v>0.68854620799999999</v>
      </c>
      <c r="D44" s="15">
        <v>1902</v>
      </c>
    </row>
    <row r="45" spans="1:4" ht="15" customHeight="1">
      <c r="A45" s="8">
        <v>1903</v>
      </c>
      <c r="B45" s="23">
        <f t="shared" si="1"/>
        <v>1.1548928000000014E-2</v>
      </c>
      <c r="C45" s="17">
        <v>0.71005755199999998</v>
      </c>
      <c r="D45" s="15">
        <v>1903</v>
      </c>
    </row>
    <row r="46" spans="1:4" ht="15" customHeight="1">
      <c r="A46" s="8">
        <v>1904</v>
      </c>
      <c r="B46" s="23">
        <f t="shared" si="1"/>
        <v>6.1976559999999958E-3</v>
      </c>
      <c r="C46" s="17">
        <v>0.71164406400000002</v>
      </c>
      <c r="D46" s="15">
        <v>1904</v>
      </c>
    </row>
    <row r="47" spans="1:4" ht="15" customHeight="1">
      <c r="A47" s="8">
        <v>1905</v>
      </c>
      <c r="B47" s="23">
        <f t="shared" si="1"/>
        <v>2.813402399999998E-2</v>
      </c>
      <c r="C47" s="17">
        <v>0.72245286399999997</v>
      </c>
      <c r="D47" s="15">
        <v>1905</v>
      </c>
    </row>
    <row r="48" spans="1:4" ht="15" customHeight="1">
      <c r="A48" s="8">
        <v>1906</v>
      </c>
      <c r="B48" s="23">
        <f t="shared" si="1"/>
        <v>4.4873008000000048E-2</v>
      </c>
      <c r="C48" s="17">
        <v>0.76791211199999998</v>
      </c>
      <c r="D48" s="15">
        <v>1906</v>
      </c>
    </row>
    <row r="49" spans="1:4" ht="15" customHeight="1">
      <c r="A49" s="8">
        <v>1907</v>
      </c>
      <c r="B49" s="23">
        <f t="shared" si="1"/>
        <v>2.7873880000000018E-2</v>
      </c>
      <c r="C49" s="17">
        <v>0.81219888000000007</v>
      </c>
      <c r="D49" s="15">
        <v>1907</v>
      </c>
    </row>
    <row r="50" spans="1:4" ht="15" customHeight="1">
      <c r="A50" s="8">
        <v>1908</v>
      </c>
      <c r="B50" s="23">
        <f t="shared" si="1"/>
        <v>2.7553280000000013E-3</v>
      </c>
      <c r="C50" s="17">
        <v>0.82365987200000002</v>
      </c>
      <c r="D50" s="15">
        <v>1908</v>
      </c>
    </row>
    <row r="51" spans="1:4" ht="15" customHeight="1">
      <c r="A51" s="8">
        <v>1909</v>
      </c>
      <c r="B51" s="23">
        <f t="shared" si="1"/>
        <v>8.8174160000000223E-3</v>
      </c>
      <c r="C51" s="17">
        <v>0.81770953600000007</v>
      </c>
      <c r="D51" s="15">
        <v>1909</v>
      </c>
    </row>
    <row r="52" spans="1:4" ht="15" customHeight="1">
      <c r="A52" s="8">
        <v>1910</v>
      </c>
      <c r="B52" s="23">
        <f t="shared" si="1"/>
        <v>1.7816199999999949E-2</v>
      </c>
      <c r="C52" s="17">
        <v>0.84129470400000006</v>
      </c>
      <c r="D52" s="15">
        <v>1910</v>
      </c>
    </row>
    <row r="53" spans="1:4" ht="15" customHeight="1">
      <c r="A53" s="8">
        <v>1911</v>
      </c>
      <c r="B53" s="23">
        <f t="shared" si="1"/>
        <v>1.1193520000000179E-3</v>
      </c>
      <c r="C53" s="17">
        <v>0.85334193599999997</v>
      </c>
      <c r="D53" s="15"/>
    </row>
    <row r="54" spans="1:4" ht="15" customHeight="1">
      <c r="A54" s="8">
        <v>1912</v>
      </c>
      <c r="B54" s="23">
        <f t="shared" si="1"/>
        <v>3.5685528000000022E-2</v>
      </c>
      <c r="C54" s="17">
        <v>0.8435334080000001</v>
      </c>
      <c r="D54" s="15">
        <v>1912</v>
      </c>
    </row>
    <row r="55" spans="1:4" ht="15" customHeight="1">
      <c r="A55" s="16">
        <v>1913</v>
      </c>
      <c r="B55" s="23">
        <f t="shared" si="1"/>
        <v>-1.8580144000000021E-2</v>
      </c>
      <c r="C55" s="18">
        <v>0.92471299200000001</v>
      </c>
      <c r="D55" s="15" t="s">
        <v>7</v>
      </c>
    </row>
    <row r="56" spans="1:4" ht="15" customHeight="1">
      <c r="A56" s="16">
        <v>1914</v>
      </c>
      <c r="B56" s="23">
        <f t="shared" si="1"/>
        <v>-7.6418215999999983E-2</v>
      </c>
      <c r="C56" s="18">
        <v>0.80637312000000005</v>
      </c>
      <c r="D56" s="15"/>
    </row>
    <row r="57" spans="1:4" ht="15" customHeight="1">
      <c r="A57" s="16">
        <v>1915</v>
      </c>
      <c r="B57" s="23">
        <f t="shared" si="1"/>
        <v>-1.3091471999999993E-2</v>
      </c>
      <c r="C57" s="18">
        <v>0.77187656000000004</v>
      </c>
      <c r="D57" s="15" t="s">
        <v>7</v>
      </c>
    </row>
    <row r="58" spans="1:4" ht="15" customHeight="1">
      <c r="A58" s="16">
        <v>1916</v>
      </c>
      <c r="B58" s="23">
        <f t="shared" si="1"/>
        <v>-2.1425240000000012E-2</v>
      </c>
      <c r="C58" s="18">
        <v>0.78019017600000007</v>
      </c>
      <c r="D58" s="15"/>
    </row>
    <row r="59" spans="1:4" ht="15" customHeight="1">
      <c r="A59" s="16">
        <v>1917</v>
      </c>
      <c r="B59" s="23">
        <f t="shared" si="1"/>
        <v>-4.4590879999999999E-2</v>
      </c>
      <c r="C59" s="18">
        <v>0.72902608000000002</v>
      </c>
      <c r="D59" s="15"/>
    </row>
    <row r="60" spans="1:4" ht="15" customHeight="1">
      <c r="A60" s="16">
        <v>1918</v>
      </c>
      <c r="B60" s="23">
        <f t="shared" si="1"/>
        <v>-1.0398432000000013E-2</v>
      </c>
      <c r="C60" s="18">
        <v>0.69100841600000007</v>
      </c>
      <c r="D60" s="16" t="s">
        <v>7</v>
      </c>
    </row>
    <row r="61" spans="1:4" ht="15" customHeight="1">
      <c r="A61" s="16">
        <v>1919</v>
      </c>
      <c r="B61" s="23">
        <f t="shared" si="1"/>
        <v>4.6003351999999997E-2</v>
      </c>
      <c r="C61" s="18">
        <v>0.70822921599999999</v>
      </c>
      <c r="D61" s="16" t="s">
        <v>7</v>
      </c>
    </row>
    <row r="62" spans="1:4" ht="15" customHeight="1">
      <c r="A62" s="16">
        <v>1920</v>
      </c>
      <c r="B62" s="23">
        <f t="shared" si="1"/>
        <v>-4.6197543999999979E-2</v>
      </c>
      <c r="C62" s="18">
        <v>0.78301512000000006</v>
      </c>
      <c r="D62" s="16" t="s">
        <v>7</v>
      </c>
    </row>
    <row r="63" spans="1:4" ht="15" customHeight="1">
      <c r="A63" s="16">
        <v>1921</v>
      </c>
      <c r="B63" s="23">
        <f t="shared" si="1"/>
        <v>-3.2627920000000143E-3</v>
      </c>
      <c r="C63" s="18">
        <v>0.61583412800000004</v>
      </c>
      <c r="D63" s="16"/>
    </row>
    <row r="64" spans="1:4" ht="15" customHeight="1">
      <c r="A64" s="16">
        <v>1922</v>
      </c>
      <c r="B64" s="23">
        <f t="shared" si="1"/>
        <v>0.11649504800000005</v>
      </c>
      <c r="C64" s="18">
        <v>0.77648953600000004</v>
      </c>
      <c r="D64" s="16"/>
    </row>
    <row r="65" spans="1:4" ht="15" customHeight="1">
      <c r="A65" s="16">
        <v>1923</v>
      </c>
      <c r="B65" s="23">
        <f t="shared" si="1"/>
        <v>7.2499568000000014E-2</v>
      </c>
      <c r="C65" s="18">
        <v>0.84882422400000013</v>
      </c>
      <c r="D65" s="16"/>
    </row>
    <row r="66" spans="1:4" ht="15" customHeight="1">
      <c r="A66" s="16">
        <v>1924</v>
      </c>
      <c r="B66" s="23">
        <f t="shared" si="1"/>
        <v>2.7216191999999917E-2</v>
      </c>
      <c r="C66" s="18">
        <v>0.92148867200000006</v>
      </c>
      <c r="D66" s="16"/>
    </row>
    <row r="67" spans="1:4" ht="15" customHeight="1">
      <c r="A67" s="8">
        <v>1925</v>
      </c>
      <c r="B67" s="23">
        <f t="shared" si="1"/>
        <v>-0.10886293600000002</v>
      </c>
      <c r="C67" s="17">
        <v>0.90325660799999996</v>
      </c>
    </row>
    <row r="68" spans="1:4" ht="15" customHeight="1">
      <c r="A68" s="8">
        <v>1926</v>
      </c>
      <c r="B68" s="23">
        <f t="shared" si="1"/>
        <v>2.9407263999999989E-2</v>
      </c>
      <c r="C68" s="17">
        <v>0.70376280000000002</v>
      </c>
    </row>
    <row r="69" spans="1:4" ht="15" customHeight="1">
      <c r="A69" s="8">
        <v>1927</v>
      </c>
      <c r="B69" s="23">
        <f t="shared" si="1"/>
        <v>0.11214038399999998</v>
      </c>
      <c r="C69" s="17">
        <v>0.96207113599999994</v>
      </c>
    </row>
    <row r="70" spans="1:4" ht="15" customHeight="1">
      <c r="A70" s="8">
        <v>1928</v>
      </c>
      <c r="B70" s="23">
        <f t="shared" si="1"/>
        <v>2.3966224000000091E-2</v>
      </c>
      <c r="C70" s="17">
        <v>0.92804356799999999</v>
      </c>
    </row>
    <row r="71" spans="1:4" ht="15" customHeight="1">
      <c r="A71" s="8">
        <v>1929</v>
      </c>
      <c r="B71" s="23">
        <f t="shared" si="1"/>
        <v>2.3656616000000019E-2</v>
      </c>
      <c r="C71" s="17">
        <v>1.0100035840000001</v>
      </c>
    </row>
    <row r="72" spans="1:4" ht="15" customHeight="1">
      <c r="A72" s="8">
        <v>1930</v>
      </c>
      <c r="B72" s="23">
        <f t="shared" si="1"/>
        <v>-4.8231064000000046E-2</v>
      </c>
      <c r="C72" s="17">
        <v>0.97535680000000002</v>
      </c>
    </row>
    <row r="73" spans="1:4" ht="15" customHeight="1">
      <c r="A73" s="8">
        <v>1931</v>
      </c>
      <c r="B73" s="23">
        <f t="shared" si="1"/>
        <v>-6.9683783999999971E-2</v>
      </c>
      <c r="C73" s="17">
        <v>0.91354145600000003</v>
      </c>
    </row>
    <row r="74" spans="1:4" ht="15" customHeight="1">
      <c r="A74" s="8">
        <v>1932</v>
      </c>
      <c r="B74" s="23">
        <f t="shared" si="1"/>
        <v>-3.4670599999999996E-2</v>
      </c>
      <c r="C74" s="17">
        <v>0.83598923200000008</v>
      </c>
    </row>
    <row r="75" spans="1:4" ht="15" customHeight="1">
      <c r="A75" s="8">
        <v>1933</v>
      </c>
      <c r="B75" s="23">
        <f t="shared" si="1"/>
        <v>2.9755344000000017E-2</v>
      </c>
      <c r="C75" s="17">
        <v>0.84420025600000004</v>
      </c>
    </row>
    <row r="76" spans="1:4" ht="15" customHeight="1">
      <c r="A76" s="8">
        <v>1934</v>
      </c>
      <c r="B76" s="23">
        <f t="shared" si="1"/>
        <v>2.8467448000000006E-2</v>
      </c>
      <c r="C76" s="17">
        <v>0.89549992000000012</v>
      </c>
    </row>
    <row r="77" spans="1:4" ht="15" customHeight="1">
      <c r="A77" s="8">
        <v>1935</v>
      </c>
      <c r="B77" s="23">
        <f t="shared" si="1"/>
        <v>8.449183999999943E-3</v>
      </c>
      <c r="C77" s="17">
        <v>0.90113515200000005</v>
      </c>
      <c r="D77" s="8">
        <v>1935</v>
      </c>
    </row>
    <row r="78" spans="1:4" ht="15" customHeight="1">
      <c r="A78" s="8">
        <v>1936</v>
      </c>
      <c r="B78" s="23">
        <f t="shared" si="1"/>
        <v>4.346053600000005E-2</v>
      </c>
      <c r="C78" s="17">
        <v>0.912398288</v>
      </c>
    </row>
    <row r="79" spans="1:4" ht="15" customHeight="1">
      <c r="A79" s="8">
        <v>1937</v>
      </c>
      <c r="B79" s="23">
        <f t="shared" si="1"/>
        <v>8.844895999999991E-3</v>
      </c>
      <c r="C79" s="17">
        <v>0.98805622400000015</v>
      </c>
      <c r="D79" s="8" t="s">
        <v>7</v>
      </c>
    </row>
    <row r="80" spans="1:4" ht="15" customHeight="1">
      <c r="A80" s="8">
        <v>1938</v>
      </c>
      <c r="B80" s="23">
        <f t="shared" si="1"/>
        <v>-2.9002392000000099E-2</v>
      </c>
      <c r="C80" s="17">
        <v>0.93008807999999998</v>
      </c>
    </row>
    <row r="81" spans="1:4" ht="15" customHeight="1">
      <c r="A81" s="8">
        <v>1939</v>
      </c>
      <c r="B81" s="23">
        <f t="shared" si="1"/>
        <v>-3.3604375999999991E-2</v>
      </c>
      <c r="C81" s="17">
        <v>0.93005143999999995</v>
      </c>
    </row>
    <row r="82" spans="1:4" ht="15" customHeight="1">
      <c r="A82" s="8">
        <v>1940</v>
      </c>
      <c r="B82" s="23">
        <f t="shared" si="1"/>
        <v>-5.3106015999999978E-2</v>
      </c>
      <c r="C82" s="17">
        <v>0.862879328</v>
      </c>
      <c r="D82" s="8">
        <v>1940</v>
      </c>
    </row>
    <row r="83" spans="1:4" ht="15" customHeight="1">
      <c r="A83" s="8">
        <v>1941</v>
      </c>
      <c r="B83" s="23">
        <f t="shared" si="1"/>
        <v>-2.4607423999999989E-2</v>
      </c>
      <c r="C83" s="17">
        <v>0.823839408</v>
      </c>
    </row>
    <row r="84" spans="1:4" ht="15" customHeight="1">
      <c r="A84" s="8">
        <v>1942</v>
      </c>
      <c r="B84" s="23">
        <f t="shared" si="1"/>
        <v>-2.3836151999999999E-2</v>
      </c>
      <c r="C84" s="17">
        <v>0.81366448000000002</v>
      </c>
      <c r="D84" s="8" t="s">
        <v>7</v>
      </c>
    </row>
    <row r="85" spans="1:4" ht="15" customHeight="1">
      <c r="A85" s="8">
        <v>1943</v>
      </c>
      <c r="B85" s="23">
        <f t="shared" si="1"/>
        <v>-7.0881912000000047E-2</v>
      </c>
      <c r="C85" s="17">
        <v>0.776167104</v>
      </c>
      <c r="D85" s="8" t="s">
        <v>7</v>
      </c>
    </row>
    <row r="86" spans="1:4" ht="15" customHeight="1">
      <c r="A86" s="8">
        <v>1944</v>
      </c>
      <c r="B86" s="23">
        <f t="shared" si="1"/>
        <v>-6.0195855999999992E-2</v>
      </c>
      <c r="C86" s="17">
        <v>0.67190065599999993</v>
      </c>
    </row>
    <row r="87" spans="1:4" ht="15" customHeight="1">
      <c r="A87" s="8">
        <v>1945</v>
      </c>
      <c r="B87" s="23">
        <f t="shared" si="1"/>
        <v>7.6883544000000026E-2</v>
      </c>
      <c r="C87" s="17">
        <v>0.65577539200000001</v>
      </c>
      <c r="D87" s="8">
        <v>1945</v>
      </c>
    </row>
    <row r="88" spans="1:4" ht="15" customHeight="1">
      <c r="A88" s="8">
        <v>1946</v>
      </c>
      <c r="B88" s="23">
        <f t="shared" si="1"/>
        <v>0.15119129600000003</v>
      </c>
      <c r="C88" s="17">
        <v>0.82566774399999998</v>
      </c>
    </row>
    <row r="89" spans="1:4" ht="15" customHeight="1">
      <c r="A89" s="8">
        <v>1947</v>
      </c>
      <c r="B89" s="23">
        <f t="shared" si="1"/>
        <v>9.0167376000000021E-2</v>
      </c>
      <c r="C89" s="17">
        <v>0.95815798400000007</v>
      </c>
    </row>
    <row r="90" spans="1:4" ht="15" customHeight="1">
      <c r="A90" s="8">
        <v>1948</v>
      </c>
      <c r="B90" s="23">
        <f t="shared" si="1"/>
        <v>4.5543519999999948E-2</v>
      </c>
      <c r="C90" s="17">
        <v>1.006002496</v>
      </c>
    </row>
    <row r="91" spans="1:4" ht="15" customHeight="1">
      <c r="A91" s="8">
        <v>1949</v>
      </c>
      <c r="B91" s="23">
        <f t="shared" si="1"/>
        <v>2.0631984000000103E-2</v>
      </c>
      <c r="C91" s="17">
        <v>1.049245024</v>
      </c>
    </row>
    <row r="92" spans="1:4" ht="15" customHeight="1">
      <c r="A92" s="8">
        <v>1950</v>
      </c>
      <c r="B92" s="23">
        <f t="shared" ref="B92:B155" si="2">(C93-C91)/2</f>
        <v>5.3232424000000056E-2</v>
      </c>
      <c r="C92" s="17">
        <v>1.0472664640000002</v>
      </c>
    </row>
    <row r="93" spans="1:4" ht="15" customHeight="1">
      <c r="A93" s="8">
        <v>1951</v>
      </c>
      <c r="B93" s="23">
        <f t="shared" si="2"/>
        <v>4.5440927999999992E-2</v>
      </c>
      <c r="C93" s="17">
        <v>1.1557098720000001</v>
      </c>
    </row>
    <row r="94" spans="1:4" ht="15" customHeight="1">
      <c r="A94" s="8">
        <v>1952</v>
      </c>
      <c r="B94" s="23">
        <f t="shared" si="2"/>
        <v>-8.1285840000000498E-3</v>
      </c>
      <c r="C94" s="17">
        <v>1.1381483200000002</v>
      </c>
    </row>
    <row r="95" spans="1:4" ht="15" customHeight="1">
      <c r="A95" s="8">
        <v>1953</v>
      </c>
      <c r="B95" s="23">
        <f t="shared" si="2"/>
        <v>2.7987463999999962E-2</v>
      </c>
      <c r="C95" s="17">
        <v>1.139452704</v>
      </c>
    </row>
    <row r="96" spans="1:4" ht="15" customHeight="1">
      <c r="A96" s="8">
        <v>1954</v>
      </c>
      <c r="B96" s="23">
        <f t="shared" si="2"/>
        <v>6.6164512000000064E-2</v>
      </c>
      <c r="C96" s="17">
        <v>1.1941232480000001</v>
      </c>
    </row>
    <row r="97" spans="1:4" ht="15" customHeight="1">
      <c r="A97" s="8">
        <v>1955</v>
      </c>
      <c r="B97" s="23">
        <f t="shared" si="2"/>
        <v>6.8811752000000004E-2</v>
      </c>
      <c r="C97" s="17">
        <v>1.2717817280000001</v>
      </c>
    </row>
    <row r="98" spans="1:4" ht="15" customHeight="1">
      <c r="A98" s="8">
        <v>1956</v>
      </c>
      <c r="B98" s="23">
        <f t="shared" si="2"/>
        <v>3.6812207999999957E-2</v>
      </c>
      <c r="C98" s="17">
        <v>1.3317467520000001</v>
      </c>
    </row>
    <row r="99" spans="1:4" ht="15" customHeight="1">
      <c r="A99" s="8">
        <v>1957</v>
      </c>
      <c r="B99" s="23">
        <f t="shared" si="2"/>
        <v>-6.5090960000000475E-3</v>
      </c>
      <c r="C99" s="17">
        <v>1.345406144</v>
      </c>
    </row>
    <row r="100" spans="1:4" ht="15" customHeight="1">
      <c r="A100" s="8">
        <v>1958</v>
      </c>
      <c r="B100" s="23">
        <f t="shared" si="2"/>
        <v>-1.2133335999999995E-2</v>
      </c>
      <c r="C100" s="17">
        <v>1.31872856</v>
      </c>
    </row>
    <row r="101" spans="1:4" ht="15" customHeight="1">
      <c r="A101" s="8">
        <v>1959</v>
      </c>
      <c r="B101" s="23">
        <f t="shared" si="2"/>
        <v>4.649249600000005E-2</v>
      </c>
      <c r="C101" s="17">
        <v>1.321139472</v>
      </c>
    </row>
    <row r="102" spans="1:4" ht="15" customHeight="1">
      <c r="A102" s="8">
        <v>1960</v>
      </c>
      <c r="B102" s="23">
        <f t="shared" si="2"/>
        <v>6.8483823999999971E-2</v>
      </c>
      <c r="C102" s="17">
        <v>1.4117135520000001</v>
      </c>
      <c r="D102" s="8">
        <v>1960</v>
      </c>
    </row>
    <row r="103" spans="1:4" ht="15" customHeight="1">
      <c r="A103" s="8">
        <v>1961</v>
      </c>
      <c r="B103" s="23">
        <f t="shared" si="2"/>
        <v>6.3892831999999955E-2</v>
      </c>
      <c r="C103" s="17">
        <v>1.45810712</v>
      </c>
    </row>
    <row r="104" spans="1:4" ht="15" customHeight="1">
      <c r="A104" s="8">
        <v>1962</v>
      </c>
      <c r="B104" s="23">
        <f t="shared" si="2"/>
        <v>9.3248800000000021E-2</v>
      </c>
      <c r="C104" s="17">
        <v>1.5394992160000001</v>
      </c>
    </row>
    <row r="105" spans="1:4" ht="15" customHeight="1">
      <c r="A105" s="8">
        <v>1963</v>
      </c>
      <c r="B105" s="23">
        <f t="shared" si="2"/>
        <v>8.1837271999999905E-2</v>
      </c>
      <c r="C105" s="17">
        <v>1.64460472</v>
      </c>
    </row>
    <row r="106" spans="1:4" ht="15" customHeight="1">
      <c r="A106" s="8">
        <v>1964</v>
      </c>
      <c r="B106" s="23">
        <f t="shared" si="2"/>
        <v>5.8983072000000081E-2</v>
      </c>
      <c r="C106" s="17">
        <v>1.7031737599999999</v>
      </c>
    </row>
    <row r="107" spans="1:4" ht="15" customHeight="1">
      <c r="A107" s="8">
        <v>1965</v>
      </c>
      <c r="B107" s="23">
        <f t="shared" si="2"/>
        <v>5.6150800000000056E-2</v>
      </c>
      <c r="C107" s="17">
        <v>1.7625708640000002</v>
      </c>
    </row>
    <row r="108" spans="1:4" ht="15" customHeight="1">
      <c r="A108" s="8">
        <v>1966</v>
      </c>
      <c r="B108" s="23">
        <f t="shared" si="2"/>
        <v>4.2495071999999912E-2</v>
      </c>
      <c r="C108" s="17">
        <v>1.81547536</v>
      </c>
    </row>
    <row r="109" spans="1:4" ht="15" customHeight="1">
      <c r="A109" s="8">
        <v>1967</v>
      </c>
      <c r="B109" s="23">
        <f t="shared" si="2"/>
        <v>6.8659695999999992E-2</v>
      </c>
      <c r="C109" s="17">
        <v>1.847561008</v>
      </c>
    </row>
    <row r="110" spans="1:4" ht="15" customHeight="1">
      <c r="A110" s="8">
        <v>1968</v>
      </c>
      <c r="B110" s="23">
        <f t="shared" si="2"/>
        <v>0.10815211999999996</v>
      </c>
      <c r="C110" s="17">
        <v>1.952794752</v>
      </c>
    </row>
    <row r="111" spans="1:4" ht="15" customHeight="1">
      <c r="A111" s="8">
        <v>1969</v>
      </c>
      <c r="B111" s="23">
        <f t="shared" si="2"/>
        <v>0.13917704000000009</v>
      </c>
      <c r="C111" s="17">
        <v>2.0638652479999999</v>
      </c>
    </row>
    <row r="112" spans="1:4" ht="15" customHeight="1">
      <c r="A112" s="8">
        <v>1970</v>
      </c>
      <c r="B112" s="23">
        <f t="shared" si="2"/>
        <v>0.11125552800000005</v>
      </c>
      <c r="C112" s="17">
        <v>2.2311488320000001</v>
      </c>
    </row>
    <row r="113" spans="1:4" ht="15" customHeight="1">
      <c r="A113" s="8">
        <v>1971</v>
      </c>
      <c r="B113" s="23">
        <f t="shared" si="2"/>
        <v>6.7800488000000048E-2</v>
      </c>
      <c r="C113" s="17">
        <v>2.286376304</v>
      </c>
    </row>
    <row r="114" spans="1:4" ht="15" customHeight="1">
      <c r="A114" s="8">
        <v>1972</v>
      </c>
      <c r="B114" s="23">
        <f t="shared" si="2"/>
        <v>0.10902964800000015</v>
      </c>
      <c r="C114" s="17">
        <v>2.3667498080000002</v>
      </c>
    </row>
    <row r="115" spans="1:4" ht="15" customHeight="1">
      <c r="A115" s="8">
        <v>1973</v>
      </c>
      <c r="B115" s="23">
        <f t="shared" si="2"/>
        <v>3.3908488000000014E-2</v>
      </c>
      <c r="C115" s="17">
        <v>2.5044356000000003</v>
      </c>
    </row>
    <row r="116" spans="1:4" ht="15" customHeight="1">
      <c r="A116" s="8">
        <v>1974</v>
      </c>
      <c r="B116" s="23">
        <f t="shared" si="2"/>
        <v>-8.2207336000000186E-2</v>
      </c>
      <c r="C116" s="17">
        <v>2.4345667840000003</v>
      </c>
    </row>
    <row r="117" spans="1:4" ht="15" customHeight="1">
      <c r="A117" s="8">
        <v>1975</v>
      </c>
      <c r="B117" s="23">
        <f t="shared" si="2"/>
        <v>2.8053415999999887E-2</v>
      </c>
      <c r="C117" s="17">
        <v>2.3400209279999999</v>
      </c>
      <c r="D117" s="8">
        <v>1975</v>
      </c>
    </row>
    <row r="118" spans="1:4" ht="15" customHeight="1">
      <c r="A118" s="8">
        <v>1976</v>
      </c>
      <c r="B118" s="23">
        <f t="shared" si="2"/>
        <v>5.4919696000000018E-2</v>
      </c>
      <c r="C118" s="17">
        <v>2.490673616</v>
      </c>
    </row>
    <row r="119" spans="1:4" ht="15" customHeight="1">
      <c r="A119" s="8">
        <v>1977</v>
      </c>
      <c r="B119" s="23">
        <f t="shared" si="2"/>
        <v>1.7722768000000055E-2</v>
      </c>
      <c r="C119" s="17">
        <v>2.44986032</v>
      </c>
      <c r="D119" s="8" t="s">
        <v>7</v>
      </c>
    </row>
    <row r="120" spans="1:4" ht="15" customHeight="1">
      <c r="A120" s="8">
        <v>1978</v>
      </c>
      <c r="B120" s="23">
        <f t="shared" si="2"/>
        <v>0.10393668800000011</v>
      </c>
      <c r="C120" s="17">
        <v>2.5261191520000001</v>
      </c>
      <c r="D120" s="8">
        <v>1978</v>
      </c>
    </row>
    <row r="121" spans="1:4" ht="15" customHeight="1">
      <c r="A121" s="8">
        <v>1979</v>
      </c>
      <c r="B121" s="23">
        <f t="shared" si="2"/>
        <v>1.0537663999999891E-2</v>
      </c>
      <c r="C121" s="17">
        <v>2.6577336960000002</v>
      </c>
    </row>
    <row r="122" spans="1:4" ht="15" customHeight="1">
      <c r="A122" s="8">
        <v>1980</v>
      </c>
      <c r="B122" s="23">
        <f t="shared" si="2"/>
        <v>-0.11405116000000004</v>
      </c>
      <c r="C122" s="17">
        <v>2.5471944799999999</v>
      </c>
      <c r="D122" s="8" t="s">
        <v>7</v>
      </c>
    </row>
    <row r="123" spans="1:4" ht="15" customHeight="1">
      <c r="A123" s="8">
        <v>1981</v>
      </c>
      <c r="B123" s="23">
        <f t="shared" si="2"/>
        <v>-0.10747794399999999</v>
      </c>
      <c r="C123" s="17">
        <v>2.4296313760000001</v>
      </c>
    </row>
    <row r="124" spans="1:4" ht="15" customHeight="1">
      <c r="A124" s="8">
        <v>1982</v>
      </c>
      <c r="B124" s="23">
        <f t="shared" si="2"/>
        <v>-6.9469439999999993E-2</v>
      </c>
      <c r="C124" s="17">
        <v>2.3322385919999999</v>
      </c>
      <c r="D124" s="8">
        <v>1982</v>
      </c>
    </row>
    <row r="125" spans="1:4" ht="15" customHeight="1">
      <c r="A125" s="8">
        <v>1983</v>
      </c>
      <c r="B125" s="23">
        <f t="shared" si="2"/>
        <v>-2.570295999999983E-2</v>
      </c>
      <c r="C125" s="17">
        <v>2.2906924960000001</v>
      </c>
    </row>
    <row r="126" spans="1:4" ht="15" customHeight="1">
      <c r="A126" s="8">
        <v>1984</v>
      </c>
      <c r="B126" s="23">
        <f t="shared" si="2"/>
        <v>2.652369599999993E-2</v>
      </c>
      <c r="C126" s="17">
        <v>2.2808326720000003</v>
      </c>
    </row>
    <row r="127" spans="1:4" ht="15" customHeight="1">
      <c r="A127" s="8">
        <v>1985</v>
      </c>
      <c r="B127" s="23">
        <f t="shared" si="2"/>
        <v>2.7621063999999862E-2</v>
      </c>
      <c r="C127" s="17">
        <v>2.343739888</v>
      </c>
    </row>
    <row r="128" spans="1:4" ht="15" customHeight="1">
      <c r="A128" s="8">
        <v>1986</v>
      </c>
      <c r="B128" s="23">
        <f t="shared" si="2"/>
        <v>7.8244720000000267E-3</v>
      </c>
      <c r="C128" s="17">
        <v>2.3360748</v>
      </c>
    </row>
    <row r="129" spans="1:4" ht="15" customHeight="1">
      <c r="A129" s="8">
        <v>1987</v>
      </c>
      <c r="B129" s="23">
        <f t="shared" si="2"/>
        <v>9.9257760000002193E-3</v>
      </c>
      <c r="C129" s="17">
        <v>2.359388832</v>
      </c>
      <c r="D129" s="8">
        <v>1987</v>
      </c>
    </row>
    <row r="130" spans="1:4" ht="15" customHeight="1">
      <c r="A130" s="8">
        <v>1988</v>
      </c>
      <c r="B130" s="23">
        <f t="shared" si="2"/>
        <v>5.5079080000000058E-2</v>
      </c>
      <c r="C130" s="17">
        <v>2.3559263520000004</v>
      </c>
    </row>
    <row r="131" spans="1:4" ht="15" customHeight="1">
      <c r="A131" s="8">
        <v>1989</v>
      </c>
      <c r="B131" s="23">
        <f t="shared" si="2"/>
        <v>2.8286079999999991E-2</v>
      </c>
      <c r="C131" s="17">
        <v>2.4695469920000002</v>
      </c>
      <c r="D131" s="8" t="s">
        <v>7</v>
      </c>
    </row>
    <row r="132" spans="1:4" ht="15" customHeight="1">
      <c r="A132" s="8">
        <v>1990</v>
      </c>
      <c r="B132" s="23">
        <f t="shared" si="2"/>
        <v>-1.3525656000000108E-2</v>
      </c>
      <c r="C132" s="17">
        <v>2.4124985120000004</v>
      </c>
      <c r="D132" s="8">
        <v>1990</v>
      </c>
    </row>
    <row r="133" spans="1:4" ht="15" customHeight="1">
      <c r="A133" s="8">
        <v>1991</v>
      </c>
      <c r="B133" s="23">
        <f t="shared" si="2"/>
        <v>-4.3821440000002543E-3</v>
      </c>
      <c r="C133" s="17">
        <v>2.4424956799999999</v>
      </c>
    </row>
    <row r="134" spans="1:4" ht="15" customHeight="1">
      <c r="A134" s="8">
        <v>1992</v>
      </c>
      <c r="B134" s="23">
        <f t="shared" si="2"/>
        <v>-4.0025535999999917E-2</v>
      </c>
      <c r="C134" s="17">
        <v>2.4037342239999999</v>
      </c>
    </row>
    <row r="135" spans="1:4" ht="15" customHeight="1">
      <c r="A135" s="8">
        <v>1993</v>
      </c>
      <c r="B135" s="23">
        <f t="shared" si="2"/>
        <v>-2.0448784000000053E-2</v>
      </c>
      <c r="C135" s="17">
        <v>2.3624446080000001</v>
      </c>
    </row>
    <row r="136" spans="1:4" ht="15" customHeight="1">
      <c r="A136" s="8">
        <v>1994</v>
      </c>
      <c r="B136" s="23">
        <f t="shared" si="2"/>
        <v>2.3466087999999941E-2</v>
      </c>
      <c r="C136" s="17">
        <v>2.3628366559999998</v>
      </c>
    </row>
    <row r="137" spans="1:4" ht="15" customHeight="1">
      <c r="A137" s="8">
        <v>1995</v>
      </c>
      <c r="B137" s="23">
        <f t="shared" si="2"/>
        <v>6.304095200000015E-2</v>
      </c>
      <c r="C137" s="17">
        <v>2.409376784</v>
      </c>
      <c r="D137" s="8">
        <v>1995</v>
      </c>
    </row>
    <row r="138" spans="1:4" ht="15" customHeight="1">
      <c r="A138" s="8">
        <v>1996</v>
      </c>
      <c r="B138" s="23">
        <f t="shared" si="2"/>
        <v>2.4772304000000078E-2</v>
      </c>
      <c r="C138" s="17">
        <v>2.4889185600000001</v>
      </c>
    </row>
    <row r="139" spans="1:4" ht="15" customHeight="1">
      <c r="A139" s="8">
        <v>1997</v>
      </c>
      <c r="B139" s="23">
        <f t="shared" si="2"/>
        <v>1.949064800000011E-2</v>
      </c>
      <c r="C139" s="17">
        <v>2.4589213920000002</v>
      </c>
    </row>
    <row r="140" spans="1:4" ht="15" customHeight="1">
      <c r="A140" s="8">
        <v>1998</v>
      </c>
      <c r="B140" s="23">
        <f t="shared" si="2"/>
        <v>2.7619231999999938E-2</v>
      </c>
      <c r="C140" s="17">
        <v>2.5278998560000003</v>
      </c>
    </row>
    <row r="141" spans="1:4" ht="15" customHeight="1">
      <c r="A141" s="8">
        <v>1999</v>
      </c>
      <c r="B141" s="23">
        <f t="shared" si="2"/>
        <v>6.0529279999999019E-3</v>
      </c>
      <c r="C141" s="17">
        <v>2.514159856</v>
      </c>
    </row>
    <row r="142" spans="1:4" ht="15" customHeight="1">
      <c r="A142" s="8">
        <v>2000</v>
      </c>
      <c r="B142" s="23">
        <f t="shared" si="2"/>
        <v>3.9602343999999956E-2</v>
      </c>
      <c r="C142" s="17">
        <v>2.5400057120000001</v>
      </c>
      <c r="D142" s="8">
        <v>2000</v>
      </c>
    </row>
    <row r="143" spans="1:4" ht="15" customHeight="1">
      <c r="A143" s="8">
        <v>2001</v>
      </c>
      <c r="B143" s="23">
        <f t="shared" si="2"/>
        <v>3.1700928000000017E-2</v>
      </c>
      <c r="C143" s="17">
        <v>2.5933645439999999</v>
      </c>
    </row>
    <row r="144" spans="1:4" ht="15" customHeight="1">
      <c r="A144" s="8">
        <v>2002</v>
      </c>
      <c r="B144" s="23">
        <f t="shared" si="2"/>
        <v>3.8990456000000062E-2</v>
      </c>
      <c r="C144" s="17">
        <v>2.6034075680000002</v>
      </c>
    </row>
    <row r="145" spans="1:4" ht="15" customHeight="1">
      <c r="A145" s="8">
        <v>2003</v>
      </c>
      <c r="B145" s="23">
        <f t="shared" si="2"/>
        <v>4.8179768000000012E-2</v>
      </c>
      <c r="C145" s="17">
        <v>2.6713454560000001</v>
      </c>
    </row>
    <row r="146" spans="1:4" ht="15" customHeight="1">
      <c r="A146" s="8">
        <v>2004</v>
      </c>
      <c r="B146" s="23">
        <f t="shared" si="2"/>
        <v>1.3219712000000161E-2</v>
      </c>
      <c r="C146" s="17">
        <v>2.6997671040000002</v>
      </c>
    </row>
    <row r="147" spans="1:4" ht="15" customHeight="1">
      <c r="A147" s="8">
        <v>2005</v>
      </c>
      <c r="B147" s="23">
        <f t="shared" si="2"/>
        <v>-3.8746800000000192E-3</v>
      </c>
      <c r="C147" s="17">
        <v>2.6977848800000004</v>
      </c>
      <c r="D147" s="8">
        <v>2005</v>
      </c>
    </row>
    <row r="148" spans="1:4" ht="15" customHeight="1">
      <c r="A148" s="8">
        <v>2006</v>
      </c>
      <c r="B148" s="23">
        <f t="shared" si="2"/>
        <v>-2.1701872000000177E-2</v>
      </c>
      <c r="C148" s="17">
        <v>2.6920177440000002</v>
      </c>
    </row>
    <row r="149" spans="1:4" ht="15" customHeight="1">
      <c r="A149" s="8">
        <v>2007</v>
      </c>
      <c r="B149" s="23">
        <f t="shared" si="2"/>
        <v>-4.7637496000000112E-2</v>
      </c>
      <c r="C149" s="17">
        <v>2.654381136</v>
      </c>
    </row>
    <row r="150" spans="1:4" ht="15" customHeight="1">
      <c r="A150" s="8">
        <v>2008</v>
      </c>
      <c r="B150" s="23">
        <f t="shared" si="2"/>
        <v>-0.12673959200000007</v>
      </c>
      <c r="C150" s="17">
        <v>2.5967427519999999</v>
      </c>
    </row>
    <row r="151" spans="1:4" ht="15" customHeight="1">
      <c r="A151" s="8">
        <v>2009</v>
      </c>
      <c r="B151" s="23">
        <f t="shared" si="2"/>
        <v>-7.5936400000000015E-2</v>
      </c>
      <c r="C151" s="17">
        <v>2.4009019519999999</v>
      </c>
      <c r="D151" s="8">
        <v>2009</v>
      </c>
    </row>
    <row r="152" spans="1:4" ht="15" customHeight="1">
      <c r="A152" s="8">
        <v>2010</v>
      </c>
      <c r="B152" s="23">
        <f t="shared" si="2"/>
        <v>-4.2075543999999798E-2</v>
      </c>
      <c r="C152" s="17">
        <v>2.4448699519999999</v>
      </c>
      <c r="D152" s="8">
        <v>2010</v>
      </c>
    </row>
    <row r="153" spans="1:4" ht="15" customHeight="1">
      <c r="A153" s="8">
        <v>2011</v>
      </c>
      <c r="B153" s="23">
        <f t="shared" si="2"/>
        <v>-8.6970535999999932E-2</v>
      </c>
      <c r="C153" s="17">
        <v>2.3167508640000003</v>
      </c>
      <c r="D153" s="8">
        <v>2011</v>
      </c>
    </row>
    <row r="154" spans="1:4" ht="15" customHeight="1">
      <c r="A154" s="8">
        <v>2012</v>
      </c>
      <c r="B154" s="23">
        <f t="shared" si="2"/>
        <v>-5.3906600000000138E-2</v>
      </c>
      <c r="C154" s="17">
        <v>2.27092888</v>
      </c>
      <c r="D154" s="8">
        <v>2012</v>
      </c>
    </row>
    <row r="155" spans="1:4" ht="15" customHeight="1">
      <c r="A155" s="8">
        <v>2013</v>
      </c>
      <c r="B155" s="23">
        <f t="shared" si="2"/>
        <v>-0.10363623999999994</v>
      </c>
      <c r="C155" s="17">
        <v>2.208937664</v>
      </c>
    </row>
    <row r="156" spans="1:4" ht="15" customHeight="1" thickBot="1">
      <c r="A156" s="11">
        <v>2014</v>
      </c>
      <c r="B156" s="25">
        <f>C156-C155</f>
        <v>-0.14528126399999985</v>
      </c>
      <c r="C156" s="17">
        <v>2.0636564000000002</v>
      </c>
      <c r="D156" s="11"/>
    </row>
    <row r="157"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3"/>
  <sheetViews>
    <sheetView showGridLines="0" zoomScaleNormal="100" workbookViewId="0">
      <pane ySplit="8" topLeftCell="A21" activePane="bottomLeft" state="frozenSplit"/>
      <selection pane="bottomLeft"/>
    </sheetView>
  </sheetViews>
  <sheetFormatPr defaultColWidth="11.26953125" defaultRowHeight="15" customHeight="1"/>
  <cols>
    <col min="1" max="1" width="21.81640625" style="8" customWidth="1"/>
    <col min="2" max="2" width="35" style="20"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27</v>
      </c>
    </row>
    <row r="5" spans="1:4" ht="15" customHeight="1">
      <c r="A5" s="8" t="s">
        <v>8</v>
      </c>
    </row>
    <row r="6" spans="1:4" ht="15" customHeight="1">
      <c r="A6" s="8" t="s">
        <v>9</v>
      </c>
    </row>
    <row r="7" spans="1:4" ht="15" customHeight="1" thickBot="1">
      <c r="A7" s="11"/>
      <c r="B7" s="21"/>
      <c r="C7" s="11"/>
      <c r="D7" s="11"/>
    </row>
    <row r="8" spans="1:4" ht="15" customHeight="1" thickTop="1">
      <c r="A8" s="12" t="s">
        <v>4</v>
      </c>
      <c r="B8" s="22" t="s">
        <v>11</v>
      </c>
      <c r="C8" s="12" t="s">
        <v>10</v>
      </c>
      <c r="D8" s="12" t="s">
        <v>6</v>
      </c>
    </row>
    <row r="9" spans="1:4" ht="15" customHeight="1">
      <c r="A9" s="14">
        <v>1790</v>
      </c>
      <c r="B9" s="23">
        <f>(C10-C9)/2/10</f>
        <v>1.2640799999999999E-5</v>
      </c>
      <c r="C9" s="17">
        <v>3.664E-6</v>
      </c>
      <c r="D9" s="15"/>
    </row>
    <row r="10" spans="1:4" ht="15" customHeight="1">
      <c r="A10" s="14">
        <v>1800</v>
      </c>
      <c r="B10" s="23">
        <f t="shared" ref="B10:B17" si="0">(C11-C9)/2/10</f>
        <v>2.08848E-5</v>
      </c>
      <c r="C10" s="17">
        <v>2.5648000000000001E-4</v>
      </c>
      <c r="D10" s="15"/>
    </row>
    <row r="11" spans="1:4" ht="15" customHeight="1">
      <c r="A11" s="14">
        <v>1810</v>
      </c>
      <c r="B11" s="23">
        <f t="shared" si="0"/>
        <v>2.67472E-5</v>
      </c>
      <c r="C11" s="17">
        <v>4.2136000000000002E-4</v>
      </c>
      <c r="D11" s="15"/>
    </row>
    <row r="12" spans="1:4" ht="15" customHeight="1">
      <c r="A12" s="14">
        <v>1820</v>
      </c>
      <c r="B12" s="23">
        <f t="shared" si="0"/>
        <v>8.3539200000000015E-5</v>
      </c>
      <c r="C12" s="17">
        <v>7.9142399999999999E-4</v>
      </c>
      <c r="D12" s="15"/>
    </row>
    <row r="13" spans="1:4" ht="15" customHeight="1">
      <c r="A13" s="14">
        <v>1830</v>
      </c>
      <c r="B13" s="23">
        <f t="shared" si="0"/>
        <v>2.5428160000000002E-4</v>
      </c>
      <c r="C13" s="17">
        <v>2.0921440000000002E-3</v>
      </c>
      <c r="D13" s="15"/>
    </row>
    <row r="14" spans="1:4" ht="15" customHeight="1">
      <c r="A14" s="15">
        <v>1840</v>
      </c>
      <c r="B14" s="23">
        <f t="shared" si="0"/>
        <v>8.879704E-4</v>
      </c>
      <c r="C14" s="17">
        <v>5.8770560000000003E-3</v>
      </c>
      <c r="D14" s="15"/>
    </row>
    <row r="15" spans="1:4" ht="15" customHeight="1">
      <c r="A15" s="15">
        <v>1850</v>
      </c>
      <c r="B15" s="23">
        <f t="shared" si="0"/>
        <v>2.0970904000000004E-3</v>
      </c>
      <c r="C15" s="17">
        <v>1.9851552000000001E-2</v>
      </c>
      <c r="D15" s="15"/>
    </row>
    <row r="16" spans="1:4" ht="15" customHeight="1">
      <c r="A16" s="15">
        <v>1860</v>
      </c>
      <c r="B16" s="23">
        <f t="shared" si="0"/>
        <v>3.9996223999999997E-3</v>
      </c>
      <c r="C16" s="17">
        <v>4.7818864000000003E-2</v>
      </c>
      <c r="D16" s="15"/>
    </row>
    <row r="17" spans="1:4" ht="15" customHeight="1">
      <c r="A17" s="15">
        <v>1870</v>
      </c>
      <c r="B17" s="23">
        <f t="shared" si="0"/>
        <v>7.8048696000000001E-3</v>
      </c>
      <c r="C17" s="17">
        <v>9.9844000000000002E-2</v>
      </c>
      <c r="D17" s="15"/>
    </row>
    <row r="18" spans="1:4" ht="15" customHeight="1">
      <c r="A18" s="15">
        <v>1880</v>
      </c>
      <c r="B18" s="24">
        <v>1.9063791999999996E-2</v>
      </c>
      <c r="C18" s="17">
        <v>0.20391625600000002</v>
      </c>
      <c r="D18" s="15">
        <v>1880</v>
      </c>
    </row>
    <row r="19" spans="1:4" ht="15" customHeight="1">
      <c r="A19" s="15">
        <v>1881</v>
      </c>
      <c r="B19" s="24">
        <f>(C20-C18)/2</f>
        <v>1.9045471999999994E-2</v>
      </c>
      <c r="C19" s="17">
        <v>0.21578028800000001</v>
      </c>
      <c r="D19" s="15"/>
    </row>
    <row r="20" spans="1:4" ht="15" customHeight="1">
      <c r="A20" s="15">
        <v>1882</v>
      </c>
      <c r="B20" s="23">
        <f>(C21-C19)/2</f>
        <v>2.2766263999999994E-2</v>
      </c>
      <c r="C20" s="17">
        <v>0.24200720000000001</v>
      </c>
      <c r="D20" s="15">
        <v>1882</v>
      </c>
    </row>
    <row r="21" spans="1:4" ht="15" customHeight="1">
      <c r="A21" s="15">
        <v>1883</v>
      </c>
      <c r="B21" s="23">
        <f>(C22-C20)/2</f>
        <v>1.7090728000000013E-2</v>
      </c>
      <c r="C21" s="17">
        <v>0.261312816</v>
      </c>
      <c r="D21" s="15"/>
    </row>
    <row r="22" spans="1:4" ht="15" customHeight="1">
      <c r="A22" s="15">
        <v>1884</v>
      </c>
      <c r="B22" s="23">
        <f>(C23-C21)/2</f>
        <v>9.5465520000000137E-3</v>
      </c>
      <c r="C22" s="17">
        <v>0.27618865600000003</v>
      </c>
      <c r="D22" s="15"/>
    </row>
    <row r="23" spans="1:4" ht="15" customHeight="1">
      <c r="A23" s="15">
        <v>1885</v>
      </c>
      <c r="B23" s="23">
        <f>(C24-C22)/2</f>
        <v>1.0035695999999983E-2</v>
      </c>
      <c r="C23" s="17">
        <v>0.28040592000000003</v>
      </c>
      <c r="D23" s="15">
        <v>1885</v>
      </c>
    </row>
    <row r="24" spans="1:4" ht="15" customHeight="1">
      <c r="A24" s="15">
        <v>1886</v>
      </c>
      <c r="B24" s="23">
        <f t="shared" ref="B24:B87" si="1">(C25-C23)/2</f>
        <v>1.8561824000000005E-2</v>
      </c>
      <c r="C24" s="17">
        <v>0.296260048</v>
      </c>
      <c r="D24" s="15"/>
    </row>
    <row r="25" spans="1:4" ht="15" customHeight="1">
      <c r="A25" s="16">
        <v>1887</v>
      </c>
      <c r="B25" s="23">
        <f t="shared" si="1"/>
        <v>4.5462912000000022E-2</v>
      </c>
      <c r="C25" s="17">
        <v>0.31752956800000004</v>
      </c>
      <c r="D25" s="15">
        <v>1887</v>
      </c>
    </row>
    <row r="26" spans="1:4" ht="15" customHeight="1">
      <c r="A26" s="16">
        <v>1888</v>
      </c>
      <c r="B26" s="23">
        <f t="shared" si="1"/>
        <v>1.4650503999999981E-2</v>
      </c>
      <c r="C26" s="17">
        <v>0.38718587200000004</v>
      </c>
      <c r="D26" s="15"/>
    </row>
    <row r="27" spans="1:4" ht="15" customHeight="1">
      <c r="A27" s="16">
        <v>1889</v>
      </c>
      <c r="B27" s="23">
        <f t="shared" si="1"/>
        <v>1.3489015999999993E-2</v>
      </c>
      <c r="C27" s="17">
        <v>0.346830576</v>
      </c>
      <c r="D27" s="15"/>
    </row>
    <row r="28" spans="1:4" ht="15" customHeight="1">
      <c r="A28" s="8">
        <v>1890</v>
      </c>
      <c r="B28" s="23">
        <f t="shared" si="1"/>
        <v>4.7267431999999998E-2</v>
      </c>
      <c r="C28" s="17">
        <v>0.41416390400000003</v>
      </c>
      <c r="D28" s="15">
        <v>1890</v>
      </c>
    </row>
    <row r="29" spans="1:4" ht="15" customHeight="1">
      <c r="A29" s="8">
        <v>1891</v>
      </c>
      <c r="B29" s="23">
        <f t="shared" si="1"/>
        <v>2.5087408000000005E-2</v>
      </c>
      <c r="C29" s="17">
        <v>0.44136544</v>
      </c>
      <c r="D29" s="15"/>
    </row>
    <row r="30" spans="1:4" ht="15" customHeight="1">
      <c r="A30" s="8">
        <v>1892</v>
      </c>
      <c r="B30" s="23">
        <f t="shared" si="1"/>
        <v>1.3789464000000001E-2</v>
      </c>
      <c r="C30" s="17">
        <v>0.46433872000000004</v>
      </c>
      <c r="D30" s="15"/>
    </row>
    <row r="31" spans="1:4" ht="15" customHeight="1">
      <c r="A31" s="8">
        <v>1893</v>
      </c>
      <c r="B31" s="23">
        <f t="shared" si="1"/>
        <v>-1.2554696000000004E-2</v>
      </c>
      <c r="C31" s="17">
        <v>0.468944368</v>
      </c>
      <c r="D31" s="15">
        <v>1893</v>
      </c>
    </row>
    <row r="32" spans="1:4" ht="15" customHeight="1">
      <c r="A32" s="8">
        <v>1894</v>
      </c>
      <c r="B32" s="23">
        <f t="shared" si="1"/>
        <v>1.2267072000000018E-2</v>
      </c>
      <c r="C32" s="17">
        <v>0.43922932800000003</v>
      </c>
      <c r="D32" s="15"/>
    </row>
    <row r="33" spans="1:4" ht="15" customHeight="1">
      <c r="A33" s="8">
        <v>1895</v>
      </c>
      <c r="B33" s="23">
        <f t="shared" si="1"/>
        <v>2.8150511999999989E-2</v>
      </c>
      <c r="C33" s="17">
        <v>0.49347851200000004</v>
      </c>
      <c r="D33" s="15"/>
    </row>
    <row r="34" spans="1:4" ht="15" customHeight="1">
      <c r="A34" s="8">
        <v>1896</v>
      </c>
      <c r="B34" s="23">
        <f t="shared" si="1"/>
        <v>1.0803304000000014E-2</v>
      </c>
      <c r="C34" s="17">
        <v>0.49553035200000001</v>
      </c>
      <c r="D34" s="15">
        <v>1896</v>
      </c>
    </row>
    <row r="35" spans="1:4" ht="15" customHeight="1">
      <c r="A35" s="8">
        <v>1897</v>
      </c>
      <c r="B35" s="23">
        <f t="shared" si="1"/>
        <v>3.2750664000000013E-2</v>
      </c>
      <c r="C35" s="17">
        <v>0.51508512000000006</v>
      </c>
      <c r="D35" s="15">
        <v>1897</v>
      </c>
    </row>
    <row r="36" spans="1:4" ht="15" customHeight="1">
      <c r="A36" s="8">
        <v>1898</v>
      </c>
      <c r="B36" s="23">
        <f t="shared" si="1"/>
        <v>6.4808831999999983E-2</v>
      </c>
      <c r="C36" s="17">
        <v>0.56103168000000003</v>
      </c>
      <c r="D36" s="15">
        <v>1898</v>
      </c>
    </row>
    <row r="37" spans="1:4" ht="15" customHeight="1">
      <c r="A37" s="8">
        <v>1899</v>
      </c>
      <c r="B37" s="23">
        <f t="shared" si="1"/>
        <v>6.1166816000000013E-2</v>
      </c>
      <c r="C37" s="17">
        <v>0.64470278400000003</v>
      </c>
      <c r="D37" s="15">
        <v>1899</v>
      </c>
    </row>
    <row r="38" spans="1:4" ht="15" customHeight="1">
      <c r="A38" s="8">
        <v>1900</v>
      </c>
      <c r="B38" s="23">
        <f t="shared" si="1"/>
        <v>5.0334199999999996E-2</v>
      </c>
      <c r="C38" s="17">
        <v>0.68336531200000006</v>
      </c>
      <c r="D38" s="15">
        <v>1900</v>
      </c>
    </row>
    <row r="39" spans="1:4" ht="15" customHeight="1">
      <c r="A39" s="8">
        <v>1901</v>
      </c>
      <c r="B39" s="23">
        <f t="shared" si="1"/>
        <v>5.3388144000000026E-2</v>
      </c>
      <c r="C39" s="17">
        <v>0.74537118400000002</v>
      </c>
      <c r="D39" s="15">
        <v>1901</v>
      </c>
    </row>
    <row r="40" spans="1:4" ht="15" customHeight="1">
      <c r="A40" s="8">
        <v>1902</v>
      </c>
      <c r="B40" s="23">
        <f t="shared" si="1"/>
        <v>8.8496591999999985E-2</v>
      </c>
      <c r="C40" s="17">
        <v>0.79014160000000011</v>
      </c>
      <c r="D40" s="15">
        <v>1902</v>
      </c>
    </row>
    <row r="41" spans="1:4" ht="15" customHeight="1">
      <c r="A41" s="8">
        <v>1903</v>
      </c>
      <c r="B41" s="23">
        <f t="shared" si="1"/>
        <v>6.1590007999999918E-2</v>
      </c>
      <c r="C41" s="17">
        <v>0.92236436799999999</v>
      </c>
      <c r="D41" s="15">
        <v>1903</v>
      </c>
    </row>
    <row r="42" spans="1:4" ht="15" customHeight="1">
      <c r="A42" s="8">
        <v>1904</v>
      </c>
      <c r="B42" s="23">
        <f t="shared" si="1"/>
        <v>4.8760512000000089E-2</v>
      </c>
      <c r="C42" s="17">
        <v>0.91332161599999995</v>
      </c>
      <c r="D42" s="15">
        <v>1904</v>
      </c>
    </row>
    <row r="43" spans="1:4" ht="15" customHeight="1">
      <c r="A43" s="8">
        <v>1905</v>
      </c>
      <c r="B43" s="23">
        <f t="shared" si="1"/>
        <v>7.8702720000000115E-2</v>
      </c>
      <c r="C43" s="17">
        <v>1.0198853920000002</v>
      </c>
      <c r="D43" s="15">
        <v>1905</v>
      </c>
    </row>
    <row r="44" spans="1:4" ht="15" customHeight="1">
      <c r="A44" s="8">
        <v>1906</v>
      </c>
      <c r="B44" s="23">
        <f t="shared" si="1"/>
        <v>0.11445419999999995</v>
      </c>
      <c r="C44" s="17">
        <v>1.0707270560000002</v>
      </c>
      <c r="D44" s="15">
        <v>1906</v>
      </c>
    </row>
    <row r="45" spans="1:4" ht="15" customHeight="1">
      <c r="A45" s="8">
        <v>1907</v>
      </c>
      <c r="B45" s="23">
        <f t="shared" si="1"/>
        <v>1.3827935999999985E-2</v>
      </c>
      <c r="C45" s="17">
        <v>1.2487937920000001</v>
      </c>
      <c r="D45" s="15">
        <v>1907</v>
      </c>
    </row>
    <row r="46" spans="1:4" ht="15" customHeight="1">
      <c r="A46" s="8">
        <v>1908</v>
      </c>
      <c r="B46" s="23">
        <f t="shared" si="1"/>
        <v>-2.0027424000000016E-2</v>
      </c>
      <c r="C46" s="17">
        <v>1.0983829280000001</v>
      </c>
      <c r="D46" s="15">
        <v>1908</v>
      </c>
    </row>
    <row r="47" spans="1:4" ht="15" customHeight="1">
      <c r="A47" s="8">
        <v>1909</v>
      </c>
      <c r="B47" s="23">
        <f t="shared" si="1"/>
        <v>0.11123354399999996</v>
      </c>
      <c r="C47" s="17">
        <v>1.208738944</v>
      </c>
      <c r="D47" s="15">
        <v>1909</v>
      </c>
    </row>
    <row r="48" spans="1:4" ht="15" customHeight="1">
      <c r="A48" s="8">
        <v>1910</v>
      </c>
      <c r="B48" s="23">
        <f t="shared" si="1"/>
        <v>5.3957896000000005E-2</v>
      </c>
      <c r="C48" s="17">
        <v>1.3208500160000001</v>
      </c>
      <c r="D48" s="15">
        <v>1910</v>
      </c>
    </row>
    <row r="49" spans="1:4" ht="15" customHeight="1">
      <c r="A49" s="8">
        <v>1911</v>
      </c>
      <c r="B49" s="23">
        <f t="shared" si="1"/>
        <v>4.3815943999999996E-2</v>
      </c>
      <c r="C49" s="17">
        <v>1.316654736</v>
      </c>
      <c r="D49" s="15"/>
    </row>
    <row r="50" spans="1:4" ht="15" customHeight="1">
      <c r="A50" s="8">
        <v>1912</v>
      </c>
      <c r="B50" s="23">
        <f t="shared" si="1"/>
        <v>0.10137005600000004</v>
      </c>
      <c r="C50" s="17">
        <v>1.4084819040000001</v>
      </c>
      <c r="D50" s="15">
        <v>1912</v>
      </c>
    </row>
    <row r="51" spans="1:4" ht="15" customHeight="1">
      <c r="A51" s="16">
        <v>1913</v>
      </c>
      <c r="B51" s="23">
        <f t="shared" si="1"/>
        <v>-1.2201119999999954E-2</v>
      </c>
      <c r="C51" s="18">
        <v>1.5193948480000001</v>
      </c>
      <c r="D51" s="15" t="s">
        <v>7</v>
      </c>
    </row>
    <row r="52" spans="1:4" ht="15" customHeight="1">
      <c r="A52" s="16">
        <v>1914</v>
      </c>
      <c r="B52" s="23">
        <f t="shared" si="1"/>
        <v>-4.6505320000000072E-2</v>
      </c>
      <c r="C52" s="18">
        <v>1.3840796640000002</v>
      </c>
      <c r="D52" s="15"/>
    </row>
    <row r="53" spans="1:4" ht="15" customHeight="1">
      <c r="A53" s="16">
        <v>1915</v>
      </c>
      <c r="B53" s="23">
        <f t="shared" si="1"/>
        <v>0.10431774399999993</v>
      </c>
      <c r="C53" s="18">
        <v>1.426384208</v>
      </c>
      <c r="D53" s="15" t="s">
        <v>7</v>
      </c>
    </row>
    <row r="54" spans="1:4" ht="15" customHeight="1">
      <c r="A54" s="16">
        <v>1916</v>
      </c>
      <c r="B54" s="23">
        <f t="shared" si="1"/>
        <v>0.16366355200000005</v>
      </c>
      <c r="C54" s="18">
        <v>1.592715152</v>
      </c>
      <c r="D54" s="15"/>
    </row>
    <row r="55" spans="1:4" ht="15" customHeight="1">
      <c r="A55" s="16">
        <v>1917</v>
      </c>
      <c r="B55" s="23">
        <f t="shared" si="1"/>
        <v>0.12119229600000003</v>
      </c>
      <c r="C55" s="18">
        <v>1.7537113120000001</v>
      </c>
      <c r="D55" s="15"/>
    </row>
    <row r="56" spans="1:4" ht="15" customHeight="1">
      <c r="A56" s="16">
        <v>1918</v>
      </c>
      <c r="B56" s="23">
        <f t="shared" si="1"/>
        <v>-0.10033314399999993</v>
      </c>
      <c r="C56" s="18">
        <v>1.8350997440000001</v>
      </c>
      <c r="D56" s="16" t="s">
        <v>7</v>
      </c>
    </row>
    <row r="57" spans="1:4" ht="15" customHeight="1">
      <c r="A57" s="16">
        <v>1919</v>
      </c>
      <c r="B57" s="23">
        <f t="shared" si="1"/>
        <v>-7.4159360000000119E-3</v>
      </c>
      <c r="C57" s="18">
        <v>1.5530450240000002</v>
      </c>
      <c r="D57" s="16" t="s">
        <v>7</v>
      </c>
    </row>
    <row r="58" spans="1:4" ht="15" customHeight="1">
      <c r="A58" s="16">
        <v>1920</v>
      </c>
      <c r="B58" s="23">
        <f t="shared" si="1"/>
        <v>-2.5294424000000038E-2</v>
      </c>
      <c r="C58" s="18">
        <v>1.8202678720000001</v>
      </c>
      <c r="D58" s="16" t="s">
        <v>7</v>
      </c>
    </row>
    <row r="59" spans="1:4" ht="15" customHeight="1">
      <c r="A59" s="16">
        <v>1921</v>
      </c>
      <c r="B59" s="23">
        <f t="shared" si="1"/>
        <v>-0.158867376</v>
      </c>
      <c r="C59" s="18">
        <v>1.5024561760000001</v>
      </c>
      <c r="D59" s="16"/>
    </row>
    <row r="60" spans="1:4" ht="15" customHeight="1">
      <c r="A60" s="16">
        <v>1922</v>
      </c>
      <c r="B60" s="23">
        <f t="shared" si="1"/>
        <v>0.24226734400000005</v>
      </c>
      <c r="C60" s="18">
        <v>1.5025331200000001</v>
      </c>
      <c r="D60" s="16"/>
    </row>
    <row r="61" spans="1:4" ht="15" customHeight="1">
      <c r="A61" s="16">
        <v>1923</v>
      </c>
      <c r="B61" s="23">
        <f t="shared" si="1"/>
        <v>0.13521991999999994</v>
      </c>
      <c r="C61" s="18">
        <v>1.9869908640000002</v>
      </c>
      <c r="D61" s="16"/>
    </row>
    <row r="62" spans="1:4" ht="15" customHeight="1">
      <c r="A62" s="16">
        <v>1924</v>
      </c>
      <c r="B62" s="23">
        <f t="shared" si="1"/>
        <v>-8.5424328000000105E-2</v>
      </c>
      <c r="C62" s="18">
        <v>1.7729729599999999</v>
      </c>
      <c r="D62" s="16"/>
    </row>
    <row r="63" spans="1:4" ht="15" customHeight="1">
      <c r="A63" s="8">
        <v>1925</v>
      </c>
      <c r="B63" s="23">
        <f t="shared" si="1"/>
        <v>0.10015910400000005</v>
      </c>
      <c r="C63" s="17">
        <v>1.816142208</v>
      </c>
    </row>
    <row r="64" spans="1:4" ht="15" customHeight="1">
      <c r="A64" s="8">
        <v>1926</v>
      </c>
      <c r="B64" s="23">
        <f t="shared" si="1"/>
        <v>6.0349744000000038E-2</v>
      </c>
      <c r="C64" s="17">
        <v>1.973291168</v>
      </c>
    </row>
    <row r="65" spans="1:4" ht="15" customHeight="1">
      <c r="A65" s="8">
        <v>1927</v>
      </c>
      <c r="B65" s="23">
        <f t="shared" si="1"/>
        <v>-2.5860512000000058E-2</v>
      </c>
      <c r="C65" s="17">
        <v>1.9368416960000001</v>
      </c>
    </row>
    <row r="66" spans="1:4" ht="15" customHeight="1">
      <c r="A66" s="8">
        <v>1928</v>
      </c>
      <c r="B66" s="23">
        <f t="shared" si="1"/>
        <v>6.1269407999999803E-2</v>
      </c>
      <c r="C66" s="17">
        <v>1.9215701439999999</v>
      </c>
    </row>
    <row r="67" spans="1:4" ht="15" customHeight="1">
      <c r="A67" s="8">
        <v>1929</v>
      </c>
      <c r="B67" s="23">
        <f t="shared" si="1"/>
        <v>-4.2500567999999905E-2</v>
      </c>
      <c r="C67" s="17">
        <v>2.0593805119999997</v>
      </c>
    </row>
    <row r="68" spans="1:4" ht="15" customHeight="1">
      <c r="A68" s="8">
        <v>1930</v>
      </c>
      <c r="B68" s="23">
        <f t="shared" si="1"/>
        <v>-0.25022188799999978</v>
      </c>
      <c r="C68" s="17">
        <v>1.8365690080000001</v>
      </c>
    </row>
    <row r="69" spans="1:4" ht="15" customHeight="1">
      <c r="A69" s="8">
        <v>1931</v>
      </c>
      <c r="B69" s="23">
        <f t="shared" si="1"/>
        <v>-0.25497959199999998</v>
      </c>
      <c r="C69" s="17">
        <v>1.5589367360000002</v>
      </c>
    </row>
    <row r="70" spans="1:4" ht="15" customHeight="1">
      <c r="A70" s="8">
        <v>1932</v>
      </c>
      <c r="B70" s="23">
        <f t="shared" si="1"/>
        <v>-7.113472799999998E-2</v>
      </c>
      <c r="C70" s="17">
        <v>1.3266098240000002</v>
      </c>
    </row>
    <row r="71" spans="1:4" ht="15" customHeight="1">
      <c r="A71" s="8">
        <v>1933</v>
      </c>
      <c r="B71" s="23">
        <f t="shared" si="1"/>
        <v>9.3846031999999968E-2</v>
      </c>
      <c r="C71" s="17">
        <v>1.4166672800000002</v>
      </c>
    </row>
    <row r="72" spans="1:4" ht="15" customHeight="1">
      <c r="A72" s="8">
        <v>1934</v>
      </c>
      <c r="B72" s="23">
        <f t="shared" si="1"/>
        <v>7.6196543999999866E-2</v>
      </c>
      <c r="C72" s="17">
        <v>1.5143018880000001</v>
      </c>
    </row>
    <row r="73" spans="1:4" ht="15" customHeight="1">
      <c r="A73" s="8">
        <v>1935</v>
      </c>
      <c r="B73" s="23">
        <f t="shared" si="1"/>
        <v>0.14128017599999998</v>
      </c>
      <c r="C73" s="17">
        <v>1.5690603679999999</v>
      </c>
      <c r="D73" s="8">
        <v>1935</v>
      </c>
    </row>
    <row r="74" spans="1:4" ht="15" customHeight="1">
      <c r="A74" s="8">
        <v>1936</v>
      </c>
      <c r="B74" s="23">
        <f t="shared" si="1"/>
        <v>0.15699507200000007</v>
      </c>
      <c r="C74" s="17">
        <v>1.7968622400000001</v>
      </c>
    </row>
    <row r="75" spans="1:4" ht="15" customHeight="1">
      <c r="A75" s="8">
        <v>1937</v>
      </c>
      <c r="B75" s="23">
        <f t="shared" si="1"/>
        <v>-9.8946320000000032E-2</v>
      </c>
      <c r="C75" s="17">
        <v>1.8830505120000001</v>
      </c>
      <c r="D75" s="8" t="s">
        <v>7</v>
      </c>
    </row>
    <row r="76" spans="1:4" ht="15" customHeight="1">
      <c r="A76" s="8">
        <v>1938</v>
      </c>
      <c r="B76" s="23">
        <f t="shared" si="1"/>
        <v>-6.0089600000000076E-2</v>
      </c>
      <c r="C76" s="17">
        <v>1.5989696</v>
      </c>
    </row>
    <row r="77" spans="1:4" ht="15" customHeight="1">
      <c r="A77" s="8">
        <v>1939</v>
      </c>
      <c r="B77" s="23">
        <f t="shared" si="1"/>
        <v>0.19057563199999994</v>
      </c>
      <c r="C77" s="17">
        <v>1.7628713119999999</v>
      </c>
    </row>
    <row r="78" spans="1:4" ht="15" customHeight="1">
      <c r="A78" s="8">
        <v>1940</v>
      </c>
      <c r="B78" s="23">
        <f t="shared" si="1"/>
        <v>0.19824987999999999</v>
      </c>
      <c r="C78" s="17">
        <v>1.9801208639999999</v>
      </c>
      <c r="D78" s="8">
        <v>1940</v>
      </c>
    </row>
    <row r="79" spans="1:4" ht="15" customHeight="1">
      <c r="A79" s="8">
        <v>1941</v>
      </c>
      <c r="B79" s="23">
        <f t="shared" si="1"/>
        <v>0.17242967200000003</v>
      </c>
      <c r="C79" s="17">
        <v>2.1593710719999999</v>
      </c>
    </row>
    <row r="80" spans="1:4" ht="15" customHeight="1">
      <c r="A80" s="8">
        <v>1942</v>
      </c>
      <c r="B80" s="23">
        <f t="shared" si="1"/>
        <v>0.12294002400000004</v>
      </c>
      <c r="C80" s="17">
        <v>2.3249802079999999</v>
      </c>
      <c r="D80" s="8" t="s">
        <v>7</v>
      </c>
    </row>
    <row r="81" spans="1:4" ht="15" customHeight="1">
      <c r="A81" s="8">
        <v>1943</v>
      </c>
      <c r="B81" s="23">
        <f t="shared" si="1"/>
        <v>0.12790474400000007</v>
      </c>
      <c r="C81" s="17">
        <v>2.40525112</v>
      </c>
      <c r="D81" s="8" t="s">
        <v>7</v>
      </c>
    </row>
    <row r="82" spans="1:4" ht="15" customHeight="1">
      <c r="A82" s="8">
        <v>1944</v>
      </c>
      <c r="B82" s="23">
        <f t="shared" si="1"/>
        <v>4.0307663999999965E-2</v>
      </c>
      <c r="C82" s="17">
        <v>2.5807896960000001</v>
      </c>
    </row>
    <row r="83" spans="1:4" ht="15" customHeight="1">
      <c r="A83" s="8">
        <v>1945</v>
      </c>
      <c r="B83" s="23">
        <f t="shared" si="1"/>
        <v>-9.4663103999999887E-2</v>
      </c>
      <c r="C83" s="17">
        <v>2.4858664479999999</v>
      </c>
      <c r="D83" s="8">
        <v>1945</v>
      </c>
    </row>
    <row r="84" spans="1:4" ht="15" customHeight="1">
      <c r="A84" s="8">
        <v>1946</v>
      </c>
      <c r="B84" s="23">
        <f t="shared" si="1"/>
        <v>6.9225784000000123E-2</v>
      </c>
      <c r="C84" s="17">
        <v>2.3914634880000003</v>
      </c>
    </row>
    <row r="85" spans="1:4" ht="15" customHeight="1">
      <c r="A85" s="8">
        <v>1947</v>
      </c>
      <c r="B85" s="23">
        <f t="shared" si="1"/>
        <v>0.1720504479999998</v>
      </c>
      <c r="C85" s="17">
        <v>2.6243180160000001</v>
      </c>
    </row>
    <row r="86" spans="1:4" ht="15" customHeight="1">
      <c r="A86" s="8">
        <v>1948</v>
      </c>
      <c r="B86" s="23">
        <f t="shared" si="1"/>
        <v>-0.15964780800000011</v>
      </c>
      <c r="C86" s="17">
        <v>2.7355643839999999</v>
      </c>
    </row>
    <row r="87" spans="1:4" ht="15" customHeight="1">
      <c r="A87" s="8">
        <v>1949</v>
      </c>
      <c r="B87" s="23">
        <f t="shared" si="1"/>
        <v>-2.2738783999999956E-2</v>
      </c>
      <c r="C87" s="17">
        <v>2.3050223999999999</v>
      </c>
    </row>
    <row r="88" spans="1:4" ht="15" customHeight="1">
      <c r="A88" s="8">
        <v>1950</v>
      </c>
      <c r="B88" s="23">
        <f t="shared" ref="B88:B151" si="2">(C89-C87)/2</f>
        <v>0.23501812000000011</v>
      </c>
      <c r="C88" s="17">
        <v>2.690086816</v>
      </c>
    </row>
    <row r="89" spans="1:4" ht="15" customHeight="1">
      <c r="A89" s="8">
        <v>1951</v>
      </c>
      <c r="B89" s="23">
        <f t="shared" si="2"/>
        <v>7.2070880000001392E-3</v>
      </c>
      <c r="C89" s="17">
        <v>2.7750586400000001</v>
      </c>
    </row>
    <row r="90" spans="1:4" ht="15" customHeight="1">
      <c r="A90" s="8">
        <v>1952</v>
      </c>
      <c r="B90" s="23">
        <f t="shared" si="2"/>
        <v>-4.3436720000000761E-3</v>
      </c>
      <c r="C90" s="17">
        <v>2.7045009920000003</v>
      </c>
    </row>
    <row r="91" spans="1:4" ht="15" customHeight="1">
      <c r="A91" s="8">
        <v>1953</v>
      </c>
      <c r="B91" s="23">
        <f t="shared" si="2"/>
        <v>-2.9235056000000093E-2</v>
      </c>
      <c r="C91" s="17">
        <v>2.766371296</v>
      </c>
    </row>
    <row r="92" spans="1:4" ht="15" customHeight="1">
      <c r="A92" s="8">
        <v>1954</v>
      </c>
      <c r="B92" s="23">
        <f t="shared" si="2"/>
        <v>6.2419903999999971E-2</v>
      </c>
      <c r="C92" s="17">
        <v>2.6460308800000001</v>
      </c>
    </row>
    <row r="93" spans="1:4" ht="15" customHeight="1">
      <c r="A93" s="8">
        <v>1955</v>
      </c>
      <c r="B93" s="23">
        <f t="shared" si="2"/>
        <v>0.19834514399999992</v>
      </c>
      <c r="C93" s="17">
        <v>2.8912111039999999</v>
      </c>
    </row>
    <row r="94" spans="1:4" ht="15" customHeight="1">
      <c r="A94" s="8">
        <v>1956</v>
      </c>
      <c r="B94" s="23">
        <f t="shared" si="2"/>
        <v>6.011891200000008E-2</v>
      </c>
      <c r="C94" s="17">
        <v>3.0427211679999999</v>
      </c>
    </row>
    <row r="95" spans="1:4" ht="15" customHeight="1">
      <c r="A95" s="8">
        <v>1957</v>
      </c>
      <c r="B95" s="23">
        <f t="shared" si="2"/>
        <v>-5.9809303999999841E-2</v>
      </c>
      <c r="C95" s="17">
        <v>3.0114489280000001</v>
      </c>
    </row>
    <row r="96" spans="1:4" ht="15" customHeight="1">
      <c r="A96" s="8">
        <v>1958</v>
      </c>
      <c r="B96" s="23">
        <f t="shared" si="2"/>
        <v>-1.6561280000000345E-3</v>
      </c>
      <c r="C96" s="17">
        <v>2.9231025600000002</v>
      </c>
    </row>
    <row r="97" spans="1:4" ht="15" customHeight="1">
      <c r="A97" s="8">
        <v>1959</v>
      </c>
      <c r="B97" s="23">
        <f t="shared" si="2"/>
        <v>7.8983015999999795E-2</v>
      </c>
      <c r="C97" s="17">
        <v>3.008136672</v>
      </c>
    </row>
    <row r="98" spans="1:4" ht="15" customHeight="1">
      <c r="A98" s="8">
        <v>1960</v>
      </c>
      <c r="B98" s="23">
        <f t="shared" si="2"/>
        <v>3.201603200000025E-2</v>
      </c>
      <c r="C98" s="17">
        <v>3.0810685919999998</v>
      </c>
      <c r="D98" s="8">
        <v>1960</v>
      </c>
    </row>
    <row r="99" spans="1:4" ht="15" customHeight="1">
      <c r="A99" s="8">
        <v>1961</v>
      </c>
      <c r="B99" s="23">
        <f t="shared" si="2"/>
        <v>5.5353879999999966E-2</v>
      </c>
      <c r="C99" s="17">
        <v>3.0721687360000005</v>
      </c>
    </row>
    <row r="100" spans="1:4" ht="15" customHeight="1">
      <c r="A100" s="8">
        <v>1962</v>
      </c>
      <c r="B100" s="23">
        <f t="shared" si="2"/>
        <v>0.12772337599999983</v>
      </c>
      <c r="C100" s="17">
        <v>3.1917763519999998</v>
      </c>
    </row>
    <row r="101" spans="1:4" ht="15" customHeight="1">
      <c r="A101" s="8">
        <v>1963</v>
      </c>
      <c r="B101" s="23">
        <f t="shared" si="2"/>
        <v>0.1495809680000002</v>
      </c>
      <c r="C101" s="17">
        <v>3.3276154880000002</v>
      </c>
    </row>
    <row r="102" spans="1:4" ht="15" customHeight="1">
      <c r="A102" s="8">
        <v>1964</v>
      </c>
      <c r="B102" s="23">
        <f t="shared" si="2"/>
        <v>0.156240288</v>
      </c>
      <c r="C102" s="17">
        <v>3.4909382880000002</v>
      </c>
    </row>
    <row r="103" spans="1:4" ht="15" customHeight="1">
      <c r="A103" s="8">
        <v>1965</v>
      </c>
      <c r="B103" s="23">
        <f t="shared" si="2"/>
        <v>0.16356645599999986</v>
      </c>
      <c r="C103" s="17">
        <v>3.6400960640000002</v>
      </c>
    </row>
    <row r="104" spans="1:4" ht="15" customHeight="1">
      <c r="A104" s="8">
        <v>1966</v>
      </c>
      <c r="B104" s="23">
        <f t="shared" si="2"/>
        <v>0.16712603200000009</v>
      </c>
      <c r="C104" s="17">
        <v>3.8180711999999999</v>
      </c>
    </row>
    <row r="105" spans="1:4" ht="15" customHeight="1">
      <c r="A105" s="8">
        <v>1967</v>
      </c>
      <c r="B105" s="23">
        <f t="shared" si="2"/>
        <v>0.1567184399999999</v>
      </c>
      <c r="C105" s="17">
        <v>3.9743481280000004</v>
      </c>
    </row>
    <row r="106" spans="1:4" ht="15" customHeight="1">
      <c r="A106" s="8">
        <v>1968</v>
      </c>
      <c r="B106" s="23">
        <f t="shared" si="2"/>
        <v>0.177128752</v>
      </c>
      <c r="C106" s="17">
        <v>4.1315080799999997</v>
      </c>
    </row>
    <row r="107" spans="1:4" ht="15" customHeight="1">
      <c r="A107" s="8">
        <v>1969</v>
      </c>
      <c r="B107" s="23">
        <f t="shared" si="2"/>
        <v>0.26753062400000038</v>
      </c>
      <c r="C107" s="17">
        <v>4.3286056320000004</v>
      </c>
    </row>
    <row r="108" spans="1:4" ht="15" customHeight="1">
      <c r="A108" s="8">
        <v>1970</v>
      </c>
      <c r="B108" s="23">
        <f t="shared" si="2"/>
        <v>0.18845967200000002</v>
      </c>
      <c r="C108" s="17">
        <v>4.6665693280000005</v>
      </c>
    </row>
    <row r="109" spans="1:4" ht="15" customHeight="1">
      <c r="A109" s="8">
        <v>1971</v>
      </c>
      <c r="B109" s="23">
        <f t="shared" si="2"/>
        <v>0.13773708799999973</v>
      </c>
      <c r="C109" s="17">
        <v>4.7055249760000004</v>
      </c>
    </row>
    <row r="110" spans="1:4" ht="15" customHeight="1">
      <c r="A110" s="8">
        <v>1972</v>
      </c>
      <c r="B110" s="23">
        <f t="shared" si="2"/>
        <v>0.221038128</v>
      </c>
      <c r="C110" s="17">
        <v>4.9420435039999999</v>
      </c>
    </row>
    <row r="111" spans="1:4" ht="15" customHeight="1">
      <c r="A111" s="8">
        <v>1973</v>
      </c>
      <c r="B111" s="23">
        <f t="shared" si="2"/>
        <v>2.1166928000000418E-2</v>
      </c>
      <c r="C111" s="17">
        <v>5.1476012320000004</v>
      </c>
    </row>
    <row r="112" spans="1:4" ht="15" customHeight="1">
      <c r="A112" s="8">
        <v>1974</v>
      </c>
      <c r="B112" s="23">
        <f t="shared" si="2"/>
        <v>-0.17402900800000021</v>
      </c>
      <c r="C112" s="17">
        <v>4.9843773600000008</v>
      </c>
    </row>
    <row r="113" spans="1:4" ht="15" customHeight="1">
      <c r="A113" s="8">
        <v>1975</v>
      </c>
      <c r="B113" s="23">
        <f t="shared" si="2"/>
        <v>1.1970287999999663E-2</v>
      </c>
      <c r="C113" s="17">
        <v>4.799543216</v>
      </c>
      <c r="D113" s="8">
        <v>1975</v>
      </c>
    </row>
    <row r="114" spans="1:4" ht="15" customHeight="1">
      <c r="A114" s="8">
        <v>1976</v>
      </c>
      <c r="B114" s="23">
        <f t="shared" si="2"/>
        <v>0.17334384000000025</v>
      </c>
      <c r="C114" s="17">
        <v>5.0083179360000001</v>
      </c>
    </row>
    <row r="115" spans="1:4" ht="15" customHeight="1">
      <c r="A115" s="8">
        <v>1977</v>
      </c>
      <c r="B115" s="23">
        <f t="shared" si="2"/>
        <v>0.14704914399999991</v>
      </c>
      <c r="C115" s="17">
        <v>5.1462308960000005</v>
      </c>
      <c r="D115" s="8" t="s">
        <v>7</v>
      </c>
    </row>
    <row r="116" spans="1:4" ht="15" customHeight="1">
      <c r="A116" s="8">
        <v>1978</v>
      </c>
      <c r="B116" s="23">
        <f t="shared" si="2"/>
        <v>9.6630671999999862E-2</v>
      </c>
      <c r="C116" s="17">
        <v>5.3024162239999999</v>
      </c>
      <c r="D116" s="8">
        <v>1978</v>
      </c>
    </row>
    <row r="117" spans="1:4" ht="15" customHeight="1">
      <c r="A117" s="8">
        <v>1979</v>
      </c>
      <c r="B117" s="23">
        <f t="shared" si="2"/>
        <v>-7.0099647999999792E-2</v>
      </c>
      <c r="C117" s="17">
        <v>5.3394922400000002</v>
      </c>
    </row>
    <row r="118" spans="1:4" ht="15" customHeight="1">
      <c r="A118" s="8">
        <v>1980</v>
      </c>
      <c r="B118" s="23">
        <f t="shared" si="2"/>
        <v>-0.18887553599999984</v>
      </c>
      <c r="C118" s="17">
        <v>5.1622169280000003</v>
      </c>
      <c r="D118" s="8" t="s">
        <v>7</v>
      </c>
    </row>
    <row r="119" spans="1:4" ht="15" customHeight="1">
      <c r="A119" s="8">
        <v>1981</v>
      </c>
      <c r="B119" s="23">
        <f t="shared" si="2"/>
        <v>-0.22225823999999994</v>
      </c>
      <c r="C119" s="17">
        <v>4.9617411680000005</v>
      </c>
    </row>
    <row r="120" spans="1:4" ht="15" customHeight="1">
      <c r="A120" s="8">
        <v>1982</v>
      </c>
      <c r="B120" s="23">
        <f t="shared" si="2"/>
        <v>-0.10753107200000045</v>
      </c>
      <c r="C120" s="17">
        <v>4.7177004480000004</v>
      </c>
      <c r="D120" s="8">
        <v>1982</v>
      </c>
    </row>
    <row r="121" spans="1:4" ht="15" customHeight="1">
      <c r="A121" s="8">
        <v>1983</v>
      </c>
      <c r="B121" s="23">
        <f t="shared" si="2"/>
        <v>8.9538999999999813E-2</v>
      </c>
      <c r="C121" s="17">
        <v>4.7466790239999996</v>
      </c>
    </row>
    <row r="122" spans="1:4" ht="15" customHeight="1">
      <c r="A122" s="8">
        <v>1984</v>
      </c>
      <c r="B122" s="23">
        <f t="shared" si="2"/>
        <v>8.1967344000000164E-2</v>
      </c>
      <c r="C122" s="17">
        <v>4.8967784480000001</v>
      </c>
    </row>
    <row r="123" spans="1:4" ht="15" customHeight="1">
      <c r="A123" s="8">
        <v>1985</v>
      </c>
      <c r="B123" s="23">
        <f t="shared" si="2"/>
        <v>-1.3556799999969726E-4</v>
      </c>
      <c r="C123" s="17">
        <v>4.910613712</v>
      </c>
    </row>
    <row r="124" spans="1:4" ht="15" customHeight="1">
      <c r="A124" s="8">
        <v>1986</v>
      </c>
      <c r="B124" s="23">
        <f t="shared" si="2"/>
        <v>0.10246009600000017</v>
      </c>
      <c r="C124" s="17">
        <v>4.8965073120000007</v>
      </c>
    </row>
    <row r="125" spans="1:4" ht="15" customHeight="1">
      <c r="A125" s="8">
        <v>1987</v>
      </c>
      <c r="B125" s="23">
        <f t="shared" si="2"/>
        <v>0.22384841600000005</v>
      </c>
      <c r="C125" s="17">
        <v>5.1155339040000003</v>
      </c>
      <c r="D125" s="8">
        <v>1987</v>
      </c>
    </row>
    <row r="126" spans="1:4" ht="15" customHeight="1">
      <c r="A126" s="8">
        <v>1988</v>
      </c>
      <c r="B126" s="23">
        <f t="shared" si="2"/>
        <v>0.14919624799999998</v>
      </c>
      <c r="C126" s="17">
        <v>5.3442041440000008</v>
      </c>
    </row>
    <row r="127" spans="1:4" ht="15" customHeight="1">
      <c r="A127" s="8">
        <v>1989</v>
      </c>
      <c r="B127" s="23">
        <f t="shared" si="2"/>
        <v>-4.4960944000000502E-2</v>
      </c>
      <c r="C127" s="17">
        <v>5.4139264000000002</v>
      </c>
      <c r="D127" s="8" t="s">
        <v>7</v>
      </c>
    </row>
    <row r="128" spans="1:4" ht="15" customHeight="1">
      <c r="A128" s="8">
        <v>1990</v>
      </c>
      <c r="B128" s="23">
        <f t="shared" si="2"/>
        <v>-8.5296088000000214E-2</v>
      </c>
      <c r="C128" s="17">
        <v>5.2542822559999998</v>
      </c>
      <c r="D128" s="8">
        <v>1990</v>
      </c>
    </row>
    <row r="129" spans="1:4" ht="15" customHeight="1">
      <c r="A129" s="8">
        <v>1991</v>
      </c>
      <c r="B129" s="23">
        <f t="shared" si="2"/>
        <v>4.5926408000000141E-2</v>
      </c>
      <c r="C129" s="17">
        <v>5.2433342239999998</v>
      </c>
    </row>
    <row r="130" spans="1:4" ht="15" customHeight="1">
      <c r="A130" s="8">
        <v>1992</v>
      </c>
      <c r="B130" s="23">
        <f t="shared" si="2"/>
        <v>0.11322309600000047</v>
      </c>
      <c r="C130" s="17">
        <v>5.346135072</v>
      </c>
    </row>
    <row r="131" spans="1:4" ht="15" customHeight="1">
      <c r="A131" s="8">
        <v>1993</v>
      </c>
      <c r="B131" s="23">
        <f t="shared" si="2"/>
        <v>0.10026352800000016</v>
      </c>
      <c r="C131" s="17">
        <v>5.4697804160000008</v>
      </c>
    </row>
    <row r="132" spans="1:4" ht="15" customHeight="1">
      <c r="A132" s="8">
        <v>1994</v>
      </c>
      <c r="B132" s="23">
        <f t="shared" si="2"/>
        <v>6.3097743999999789E-2</v>
      </c>
      <c r="C132" s="17">
        <v>5.5466621280000004</v>
      </c>
    </row>
    <row r="133" spans="1:4" ht="15" customHeight="1">
      <c r="A133" s="8">
        <v>1995</v>
      </c>
      <c r="B133" s="23">
        <f t="shared" si="2"/>
        <v>9.0090431999999776E-2</v>
      </c>
      <c r="C133" s="17">
        <v>5.5959759040000003</v>
      </c>
      <c r="D133" s="8">
        <v>1995</v>
      </c>
    </row>
    <row r="134" spans="1:4" ht="15" customHeight="1">
      <c r="A134" s="8">
        <v>1996</v>
      </c>
      <c r="B134" s="23">
        <f t="shared" si="2"/>
        <v>0.1316182079999999</v>
      </c>
      <c r="C134" s="17">
        <v>5.7268429919999999</v>
      </c>
    </row>
    <row r="135" spans="1:4" ht="15" customHeight="1">
      <c r="A135" s="8">
        <v>1997</v>
      </c>
      <c r="B135" s="23">
        <f t="shared" si="2"/>
        <v>8.7934168000000312E-2</v>
      </c>
      <c r="C135" s="17">
        <v>5.8592123200000001</v>
      </c>
    </row>
    <row r="136" spans="1:4" ht="15" customHeight="1">
      <c r="A136" s="8">
        <v>1998</v>
      </c>
      <c r="B136" s="23">
        <f t="shared" si="2"/>
        <v>7.7960760000000295E-2</v>
      </c>
      <c r="C136" s="17">
        <v>5.9027113280000005</v>
      </c>
    </row>
    <row r="137" spans="1:4" ht="15" customHeight="1">
      <c r="A137" s="8">
        <v>1999</v>
      </c>
      <c r="B137" s="23">
        <f t="shared" si="2"/>
        <v>0.16012962400000008</v>
      </c>
      <c r="C137" s="17">
        <v>6.0151338400000007</v>
      </c>
    </row>
    <row r="138" spans="1:4" ht="15" customHeight="1">
      <c r="A138" s="8">
        <v>2000</v>
      </c>
      <c r="B138" s="23">
        <f t="shared" si="2"/>
        <v>5.179064000000011E-2</v>
      </c>
      <c r="C138" s="17">
        <v>6.2229705760000007</v>
      </c>
      <c r="D138" s="8">
        <v>2000</v>
      </c>
    </row>
    <row r="139" spans="1:4" ht="15" customHeight="1">
      <c r="A139" s="8">
        <v>2001</v>
      </c>
      <c r="B139" s="23">
        <f t="shared" si="2"/>
        <v>-3.3683152000000049E-2</v>
      </c>
      <c r="C139" s="17">
        <v>6.118715120000001</v>
      </c>
    </row>
    <row r="140" spans="1:4" ht="15" customHeight="1">
      <c r="A140" s="8">
        <v>2002</v>
      </c>
      <c r="B140" s="23">
        <f t="shared" si="2"/>
        <v>5.2495959999999453E-2</v>
      </c>
      <c r="C140" s="17">
        <v>6.1556042720000006</v>
      </c>
    </row>
    <row r="141" spans="1:4" ht="15" customHeight="1">
      <c r="A141" s="8">
        <v>2003</v>
      </c>
      <c r="B141" s="23">
        <f t="shared" si="2"/>
        <v>7.3754488000000062E-2</v>
      </c>
      <c r="C141" s="17">
        <v>6.2237070399999999</v>
      </c>
    </row>
    <row r="142" spans="1:4" ht="15" customHeight="1">
      <c r="A142" s="8">
        <v>2004</v>
      </c>
      <c r="B142" s="23">
        <f t="shared" si="2"/>
        <v>5.9122304000000181E-2</v>
      </c>
      <c r="C142" s="17">
        <v>6.3031132480000007</v>
      </c>
    </row>
    <row r="143" spans="1:4" ht="15" customHeight="1">
      <c r="A143" s="8">
        <v>2005</v>
      </c>
      <c r="B143" s="23">
        <f t="shared" si="2"/>
        <v>-3.3556744000000194E-2</v>
      </c>
      <c r="C143" s="17">
        <v>6.3419516480000002</v>
      </c>
      <c r="D143" s="8">
        <v>2005</v>
      </c>
    </row>
    <row r="144" spans="1:4" ht="15" customHeight="1">
      <c r="A144" s="8">
        <v>2006</v>
      </c>
      <c r="B144" s="23">
        <f t="shared" si="2"/>
        <v>-1.8777999999999295E-3</v>
      </c>
      <c r="C144" s="17">
        <v>6.2359997600000003</v>
      </c>
    </row>
    <row r="145" spans="1:4" ht="15" customHeight="1">
      <c r="A145" s="8">
        <v>2007</v>
      </c>
      <c r="B145" s="23">
        <f t="shared" si="2"/>
        <v>-3.2955848000000287E-2</v>
      </c>
      <c r="C145" s="17">
        <v>6.3381960480000004</v>
      </c>
    </row>
    <row r="146" spans="1:4" ht="15" customHeight="1">
      <c r="A146" s="8">
        <v>2008</v>
      </c>
      <c r="B146" s="23">
        <f t="shared" si="2"/>
        <v>-0.27133568800000019</v>
      </c>
      <c r="C146" s="17">
        <v>6.1700880639999998</v>
      </c>
    </row>
    <row r="147" spans="1:4" ht="15" customHeight="1">
      <c r="A147" s="8">
        <v>2009</v>
      </c>
      <c r="B147" s="23">
        <f t="shared" si="2"/>
        <v>-0.1223684399999998</v>
      </c>
      <c r="C147" s="17">
        <v>5.795524672</v>
      </c>
      <c r="D147" s="8">
        <v>2009</v>
      </c>
    </row>
    <row r="148" spans="1:4" ht="15" customHeight="1">
      <c r="A148" s="8">
        <v>2010</v>
      </c>
      <c r="B148" s="23">
        <f t="shared" si="2"/>
        <v>1.3252688000000123E-2</v>
      </c>
      <c r="C148" s="17">
        <v>5.9253511840000002</v>
      </c>
      <c r="D148" s="8">
        <v>2010</v>
      </c>
    </row>
    <row r="149" spans="1:4" ht="15" customHeight="1">
      <c r="A149" s="8">
        <v>2011</v>
      </c>
      <c r="B149" s="23">
        <f t="shared" si="2"/>
        <v>-0.14653435199999976</v>
      </c>
      <c r="C149" s="17">
        <v>5.8220300480000002</v>
      </c>
      <c r="D149" s="8">
        <v>2011</v>
      </c>
    </row>
    <row r="150" spans="1:4" ht="15" customHeight="1">
      <c r="A150" s="8">
        <v>2012</v>
      </c>
      <c r="B150" s="23">
        <f t="shared" si="2"/>
        <v>-7.517795199999977E-2</v>
      </c>
      <c r="C150" s="17">
        <v>5.6322824800000006</v>
      </c>
      <c r="D150" s="8">
        <v>2012</v>
      </c>
    </row>
    <row r="151" spans="1:4" ht="15" customHeight="1">
      <c r="A151" s="8">
        <v>2013</v>
      </c>
      <c r="B151" s="23">
        <f t="shared" si="2"/>
        <v>7.7226127999999505E-2</v>
      </c>
      <c r="C151" s="17">
        <v>5.6716741440000007</v>
      </c>
    </row>
    <row r="152" spans="1:4" ht="15" customHeight="1" thickBot="1">
      <c r="A152" s="11">
        <v>2014</v>
      </c>
      <c r="B152" s="25">
        <f>C152-C151</f>
        <v>0.11506059199999896</v>
      </c>
      <c r="C152" s="17">
        <v>5.7867347359999997</v>
      </c>
      <c r="D152" s="11"/>
    </row>
    <row r="153"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TotalW</vt:lpstr>
      <vt:lpstr>GasW</vt:lpstr>
      <vt:lpstr>LiquidW</vt:lpstr>
      <vt:lpstr>SolidW</vt:lpstr>
      <vt:lpstr>TotalWE</vt:lpstr>
      <vt:lpstr>TotalNA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2019-10-16T20:12:25Z</dcterms:modified>
</cp:coreProperties>
</file>